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Мосальское СП\Desktop\"/>
    </mc:Choice>
  </mc:AlternateContent>
  <bookViews>
    <workbookView xWindow="0" yWindow="0" windowWidth="20490" windowHeight="7755"/>
  </bookViews>
  <sheets>
    <sheet name="МО" sheetId="2" r:id="rId1"/>
  </sheets>
  <definedNames>
    <definedName name="_xlnm.Print_Titles" localSheetId="0">МО!$19:$19</definedName>
  </definedNames>
  <calcPr calcId="152511" refMode="R1C1"/>
</workbook>
</file>

<file path=xl/calcChain.xml><?xml version="1.0" encoding="utf-8"?>
<calcChain xmlns="http://schemas.openxmlformats.org/spreadsheetml/2006/main">
  <c r="DP201" i="2" l="1"/>
  <c r="DP200" i="2" s="1"/>
  <c r="DP199" i="2" s="1"/>
  <c r="DO201" i="2"/>
  <c r="DN201" i="2"/>
  <c r="DM201" i="2"/>
  <c r="DL201" i="2"/>
  <c r="DL200" i="2" s="1"/>
  <c r="DL199" i="2" s="1"/>
  <c r="DO200" i="2"/>
  <c r="DN200" i="2"/>
  <c r="DM200" i="2"/>
  <c r="DM199" i="2" s="1"/>
  <c r="DO199" i="2"/>
  <c r="DN199" i="2"/>
  <c r="DP193" i="2"/>
  <c r="DO193" i="2"/>
  <c r="DO192" i="2" s="1"/>
  <c r="DN193" i="2"/>
  <c r="DM193" i="2"/>
  <c r="DL193" i="2"/>
  <c r="DP192" i="2"/>
  <c r="DN192" i="2"/>
  <c r="DM192" i="2"/>
  <c r="DL192" i="2"/>
  <c r="DP187" i="2"/>
  <c r="DO187" i="2"/>
  <c r="DN187" i="2"/>
  <c r="DM187" i="2"/>
  <c r="DM186" i="2" s="1"/>
  <c r="DL187" i="2"/>
  <c r="DP186" i="2"/>
  <c r="DO186" i="2"/>
  <c r="DN186" i="2"/>
  <c r="DL186" i="2"/>
  <c r="DP135" i="2"/>
  <c r="DO135" i="2"/>
  <c r="DN135" i="2"/>
  <c r="DM135" i="2"/>
  <c r="DL135" i="2"/>
  <c r="DP126" i="2"/>
  <c r="DP21" i="2" s="1"/>
  <c r="DP20" i="2" s="1"/>
  <c r="DO126" i="2"/>
  <c r="DN126" i="2"/>
  <c r="DM126" i="2"/>
  <c r="DL126" i="2"/>
  <c r="DL21" i="2" s="1"/>
  <c r="DL20" i="2" s="1"/>
  <c r="DP80" i="2"/>
  <c r="DO80" i="2"/>
  <c r="DN80" i="2"/>
  <c r="DM80" i="2"/>
  <c r="DM21" i="2" s="1"/>
  <c r="DL80" i="2"/>
  <c r="DP22" i="2"/>
  <c r="DO22" i="2"/>
  <c r="DN22" i="2"/>
  <c r="DN21" i="2" s="1"/>
  <c r="DN20" i="2" s="1"/>
  <c r="DM22" i="2"/>
  <c r="DL22" i="2"/>
  <c r="DO21" i="2"/>
  <c r="DZ201" i="2"/>
  <c r="DY201" i="2"/>
  <c r="DX201" i="2"/>
  <c r="DX200" i="2" s="1"/>
  <c r="DX199" i="2" s="1"/>
  <c r="DW201" i="2"/>
  <c r="DW200" i="2" s="1"/>
  <c r="DW199" i="2" s="1"/>
  <c r="DV201" i="2"/>
  <c r="DU201" i="2"/>
  <c r="DT201" i="2"/>
  <c r="DT200" i="2" s="1"/>
  <c r="DT199" i="2" s="1"/>
  <c r="DS201" i="2"/>
  <c r="DS200" i="2" s="1"/>
  <c r="DS199" i="2" s="1"/>
  <c r="DR201" i="2"/>
  <c r="DQ201" i="2"/>
  <c r="DZ200" i="2"/>
  <c r="DZ199" i="2" s="1"/>
  <c r="DY200" i="2"/>
  <c r="DY199" i="2" s="1"/>
  <c r="DV200" i="2"/>
  <c r="DV199" i="2" s="1"/>
  <c r="DU200" i="2"/>
  <c r="DU199" i="2" s="1"/>
  <c r="DR200" i="2"/>
  <c r="DR199" i="2" s="1"/>
  <c r="DQ200" i="2"/>
  <c r="DQ199" i="2" s="1"/>
  <c r="DZ193" i="2"/>
  <c r="DZ192" i="2" s="1"/>
  <c r="DY193" i="2"/>
  <c r="DY192" i="2" s="1"/>
  <c r="DX193" i="2"/>
  <c r="DW193" i="2"/>
  <c r="DV193" i="2"/>
  <c r="DV192" i="2" s="1"/>
  <c r="DU193" i="2"/>
  <c r="DU192" i="2" s="1"/>
  <c r="DT193" i="2"/>
  <c r="DS193" i="2"/>
  <c r="DR193" i="2"/>
  <c r="DR192" i="2" s="1"/>
  <c r="DQ193" i="2"/>
  <c r="DQ192" i="2" s="1"/>
  <c r="DX192" i="2"/>
  <c r="DW192" i="2"/>
  <c r="DT192" i="2"/>
  <c r="DS192" i="2"/>
  <c r="DZ187" i="2"/>
  <c r="DZ186" i="2" s="1"/>
  <c r="DY187" i="2"/>
  <c r="DY186" i="2" s="1"/>
  <c r="DX187" i="2"/>
  <c r="DW187" i="2"/>
  <c r="DV187" i="2"/>
  <c r="DV186" i="2" s="1"/>
  <c r="DU187" i="2"/>
  <c r="DU186" i="2" s="1"/>
  <c r="DT187" i="2"/>
  <c r="DS187" i="2"/>
  <c r="DR187" i="2"/>
  <c r="DR186" i="2" s="1"/>
  <c r="DQ187" i="2"/>
  <c r="DQ186" i="2" s="1"/>
  <c r="DX186" i="2"/>
  <c r="DW186" i="2"/>
  <c r="DT186" i="2"/>
  <c r="DS186" i="2"/>
  <c r="DZ135" i="2"/>
  <c r="DY135" i="2"/>
  <c r="DX135" i="2"/>
  <c r="DW135" i="2"/>
  <c r="DV135" i="2"/>
  <c r="DU135" i="2"/>
  <c r="DT135" i="2"/>
  <c r="DS135" i="2"/>
  <c r="DR135" i="2"/>
  <c r="DQ135" i="2"/>
  <c r="DZ126" i="2"/>
  <c r="DY126" i="2"/>
  <c r="DX126" i="2"/>
  <c r="DW126" i="2"/>
  <c r="DV126" i="2"/>
  <c r="DU126" i="2"/>
  <c r="DT126" i="2"/>
  <c r="DS126" i="2"/>
  <c r="DR126" i="2"/>
  <c r="DQ126" i="2"/>
  <c r="DZ80" i="2"/>
  <c r="DY80" i="2"/>
  <c r="DX80" i="2"/>
  <c r="DW80" i="2"/>
  <c r="DV80" i="2"/>
  <c r="DU80" i="2"/>
  <c r="DT80" i="2"/>
  <c r="DS80" i="2"/>
  <c r="DR80" i="2"/>
  <c r="DQ80" i="2"/>
  <c r="DZ22" i="2"/>
  <c r="DY22" i="2"/>
  <c r="DX22" i="2"/>
  <c r="DX21" i="2" s="1"/>
  <c r="DW22" i="2"/>
  <c r="DW21" i="2" s="1"/>
  <c r="DV22" i="2"/>
  <c r="DU22" i="2"/>
  <c r="DT22" i="2"/>
  <c r="DT21" i="2" s="1"/>
  <c r="DS22" i="2"/>
  <c r="DS21" i="2" s="1"/>
  <c r="DR22" i="2"/>
  <c r="DQ22" i="2"/>
  <c r="DZ21" i="2"/>
  <c r="DY21" i="2"/>
  <c r="DV21" i="2"/>
  <c r="DV20" i="2" s="1"/>
  <c r="DU21" i="2"/>
  <c r="DU20" i="2" s="1"/>
  <c r="DR21" i="2"/>
  <c r="DQ21" i="2"/>
  <c r="DK201" i="2"/>
  <c r="DK200" i="2" s="1"/>
  <c r="DK199" i="2" s="1"/>
  <c r="DJ201" i="2"/>
  <c r="DI201" i="2"/>
  <c r="DH201" i="2"/>
  <c r="DH200" i="2" s="1"/>
  <c r="DH199" i="2" s="1"/>
  <c r="DG201" i="2"/>
  <c r="DG200" i="2" s="1"/>
  <c r="DG199" i="2" s="1"/>
  <c r="DF201" i="2"/>
  <c r="DE201" i="2"/>
  <c r="DD201" i="2"/>
  <c r="DD200" i="2" s="1"/>
  <c r="DD199" i="2" s="1"/>
  <c r="DC201" i="2"/>
  <c r="DC200" i="2" s="1"/>
  <c r="DC199" i="2" s="1"/>
  <c r="DB201" i="2"/>
  <c r="DJ200" i="2"/>
  <c r="DJ199" i="2" s="1"/>
  <c r="DI200" i="2"/>
  <c r="DI199" i="2" s="1"/>
  <c r="DF200" i="2"/>
  <c r="DF199" i="2" s="1"/>
  <c r="DE200" i="2"/>
  <c r="DE199" i="2" s="1"/>
  <c r="DB200" i="2"/>
  <c r="DB199" i="2" s="1"/>
  <c r="DK193" i="2"/>
  <c r="DJ193" i="2"/>
  <c r="DJ192" i="2" s="1"/>
  <c r="DI193" i="2"/>
  <c r="DI192" i="2" s="1"/>
  <c r="DH193" i="2"/>
  <c r="DG193" i="2"/>
  <c r="DF193" i="2"/>
  <c r="DF192" i="2" s="1"/>
  <c r="DE193" i="2"/>
  <c r="DE192" i="2" s="1"/>
  <c r="DD193" i="2"/>
  <c r="DC193" i="2"/>
  <c r="DB193" i="2"/>
  <c r="DB192" i="2" s="1"/>
  <c r="DK192" i="2"/>
  <c r="DH192" i="2"/>
  <c r="DG192" i="2"/>
  <c r="DD192" i="2"/>
  <c r="DC192" i="2"/>
  <c r="DK187" i="2"/>
  <c r="DJ187" i="2"/>
  <c r="DJ186" i="2" s="1"/>
  <c r="DI187" i="2"/>
  <c r="DI186" i="2" s="1"/>
  <c r="DH187" i="2"/>
  <c r="DG187" i="2"/>
  <c r="DF187" i="2"/>
  <c r="DF186" i="2" s="1"/>
  <c r="DE187" i="2"/>
  <c r="DE186" i="2" s="1"/>
  <c r="DD187" i="2"/>
  <c r="DC187" i="2"/>
  <c r="DB187" i="2"/>
  <c r="DB186" i="2" s="1"/>
  <c r="DK186" i="2"/>
  <c r="DH186" i="2"/>
  <c r="DG186" i="2"/>
  <c r="DD186" i="2"/>
  <c r="DC186" i="2"/>
  <c r="DK135" i="2"/>
  <c r="DJ135" i="2"/>
  <c r="DI135" i="2"/>
  <c r="DH135" i="2"/>
  <c r="DG135" i="2"/>
  <c r="DF135" i="2"/>
  <c r="DE135" i="2"/>
  <c r="DD135" i="2"/>
  <c r="DC135" i="2"/>
  <c r="DB135" i="2"/>
  <c r="DK126" i="2"/>
  <c r="DJ126" i="2"/>
  <c r="DI126" i="2"/>
  <c r="DH126" i="2"/>
  <c r="DG126" i="2"/>
  <c r="DF126" i="2"/>
  <c r="DE126" i="2"/>
  <c r="DD126" i="2"/>
  <c r="DC126" i="2"/>
  <c r="DB126" i="2"/>
  <c r="DK80" i="2"/>
  <c r="DJ80" i="2"/>
  <c r="DI80" i="2"/>
  <c r="DH80" i="2"/>
  <c r="DG80" i="2"/>
  <c r="DF80" i="2"/>
  <c r="DE80" i="2"/>
  <c r="DD80" i="2"/>
  <c r="DC80" i="2"/>
  <c r="DB80" i="2"/>
  <c r="DK22" i="2"/>
  <c r="DK21" i="2" s="1"/>
  <c r="DJ22" i="2"/>
  <c r="DI22" i="2"/>
  <c r="DH22" i="2"/>
  <c r="DH21" i="2" s="1"/>
  <c r="DG22" i="2"/>
  <c r="DG21" i="2" s="1"/>
  <c r="DF22" i="2"/>
  <c r="DE22" i="2"/>
  <c r="DD22" i="2"/>
  <c r="DD21" i="2" s="1"/>
  <c r="DC22" i="2"/>
  <c r="DC21" i="2" s="1"/>
  <c r="DB22" i="2"/>
  <c r="DJ21" i="2"/>
  <c r="DI21" i="2"/>
  <c r="DF21" i="2"/>
  <c r="DE21" i="2"/>
  <c r="DE20" i="2" s="1"/>
  <c r="DB21" i="2"/>
  <c r="DA201" i="2"/>
  <c r="DA200" i="2" s="1"/>
  <c r="DA199" i="2" s="1"/>
  <c r="DA193" i="2"/>
  <c r="DA192" i="2"/>
  <c r="DA187" i="2"/>
  <c r="DA186" i="2"/>
  <c r="DA135" i="2"/>
  <c r="DA126" i="2"/>
  <c r="DA21" i="2" s="1"/>
  <c r="DA20" i="2" s="1"/>
  <c r="DA80" i="2"/>
  <c r="DA22" i="2"/>
  <c r="CZ187" i="2"/>
  <c r="CZ186" i="2"/>
  <c r="CZ135" i="2"/>
  <c r="CZ126" i="2"/>
  <c r="CZ21" i="2" s="1"/>
  <c r="CZ20" i="2" s="1"/>
  <c r="CZ80" i="2"/>
  <c r="CZ22" i="2"/>
  <c r="CZ201" i="2"/>
  <c r="CY201" i="2"/>
  <c r="CY200" i="2" s="1"/>
  <c r="CY199" i="2" s="1"/>
  <c r="CX201" i="2"/>
  <c r="CX200" i="2" s="1"/>
  <c r="CX199" i="2" s="1"/>
  <c r="CZ200" i="2"/>
  <c r="CZ199" i="2" s="1"/>
  <c r="CZ193" i="2"/>
  <c r="CZ192" i="2" s="1"/>
  <c r="CY193" i="2"/>
  <c r="CY192" i="2" s="1"/>
  <c r="CX193" i="2"/>
  <c r="CX192" i="2" s="1"/>
  <c r="CY187" i="2"/>
  <c r="CX187" i="2"/>
  <c r="CX186" i="2" s="1"/>
  <c r="CY186" i="2"/>
  <c r="CY135" i="2"/>
  <c r="CX135" i="2"/>
  <c r="CY126" i="2"/>
  <c r="CX126" i="2"/>
  <c r="CY80" i="2"/>
  <c r="CX80" i="2"/>
  <c r="CY22" i="2"/>
  <c r="CY21" i="2" s="1"/>
  <c r="CY20" i="2" s="1"/>
  <c r="CX22" i="2"/>
  <c r="CX21" i="2"/>
  <c r="CX20" i="2" s="1"/>
  <c r="CW201" i="2"/>
  <c r="CW200" i="2"/>
  <c r="CW199" i="2" s="1"/>
  <c r="CW193" i="2"/>
  <c r="CW192" i="2"/>
  <c r="CW187" i="2"/>
  <c r="CW186" i="2" s="1"/>
  <c r="CW135" i="2"/>
  <c r="CW126" i="2"/>
  <c r="CW80" i="2"/>
  <c r="CW21" i="2" s="1"/>
  <c r="CW22" i="2"/>
  <c r="CV201" i="2"/>
  <c r="CU201" i="2"/>
  <c r="CT201" i="2"/>
  <c r="CT200" i="2" s="1"/>
  <c r="CT199" i="2" s="1"/>
  <c r="CS201" i="2"/>
  <c r="CR201" i="2"/>
  <c r="CQ201" i="2"/>
  <c r="CP201" i="2"/>
  <c r="CP200" i="2" s="1"/>
  <c r="CP199" i="2" s="1"/>
  <c r="CO201" i="2"/>
  <c r="CN201" i="2"/>
  <c r="CM201" i="2"/>
  <c r="CV200" i="2"/>
  <c r="CV199" i="2" s="1"/>
  <c r="CU200" i="2"/>
  <c r="CS200" i="2"/>
  <c r="CR200" i="2"/>
  <c r="CR199" i="2" s="1"/>
  <c r="CQ200" i="2"/>
  <c r="CQ199" i="2" s="1"/>
  <c r="CO200" i="2"/>
  <c r="CN200" i="2"/>
  <c r="CN199" i="2" s="1"/>
  <c r="CM200" i="2"/>
  <c r="CU199" i="2"/>
  <c r="CS199" i="2"/>
  <c r="CO199" i="2"/>
  <c r="CM199" i="2"/>
  <c r="CV193" i="2"/>
  <c r="CV192" i="2" s="1"/>
  <c r="CU193" i="2"/>
  <c r="CT193" i="2"/>
  <c r="CS193" i="2"/>
  <c r="CR193" i="2"/>
  <c r="CR192" i="2" s="1"/>
  <c r="CQ193" i="2"/>
  <c r="CP193" i="2"/>
  <c r="CO193" i="2"/>
  <c r="CN193" i="2"/>
  <c r="CN192" i="2" s="1"/>
  <c r="CM193" i="2"/>
  <c r="CM192" i="2" s="1"/>
  <c r="CU192" i="2"/>
  <c r="CT192" i="2"/>
  <c r="CS192" i="2"/>
  <c r="CQ192" i="2"/>
  <c r="CP192" i="2"/>
  <c r="CO192" i="2"/>
  <c r="CV187" i="2"/>
  <c r="CV186" i="2" s="1"/>
  <c r="CU187" i="2"/>
  <c r="CT187" i="2"/>
  <c r="CS187" i="2"/>
  <c r="CR187" i="2"/>
  <c r="CR186" i="2" s="1"/>
  <c r="CQ187" i="2"/>
  <c r="CP187" i="2"/>
  <c r="CO187" i="2"/>
  <c r="CN187" i="2"/>
  <c r="CN186" i="2" s="1"/>
  <c r="CM187" i="2"/>
  <c r="CM186" i="2" s="1"/>
  <c r="CU186" i="2"/>
  <c r="CT186" i="2"/>
  <c r="CS186" i="2"/>
  <c r="CQ186" i="2"/>
  <c r="CP186" i="2"/>
  <c r="CO186" i="2"/>
  <c r="CV135" i="2"/>
  <c r="CU135" i="2"/>
  <c r="CT135" i="2"/>
  <c r="CS135" i="2"/>
  <c r="CR135" i="2"/>
  <c r="CQ135" i="2"/>
  <c r="CP135" i="2"/>
  <c r="CO135" i="2"/>
  <c r="CN135" i="2"/>
  <c r="CM135" i="2"/>
  <c r="CV126" i="2"/>
  <c r="CU126" i="2"/>
  <c r="CT126" i="2"/>
  <c r="CS126" i="2"/>
  <c r="CR126" i="2"/>
  <c r="CQ126" i="2"/>
  <c r="CP126" i="2"/>
  <c r="CO126" i="2"/>
  <c r="CN126" i="2"/>
  <c r="CM126" i="2"/>
  <c r="CV80" i="2"/>
  <c r="CU80" i="2"/>
  <c r="CT80" i="2"/>
  <c r="CS80" i="2"/>
  <c r="CR80" i="2"/>
  <c r="CQ80" i="2"/>
  <c r="CP80" i="2"/>
  <c r="CO80" i="2"/>
  <c r="CN80" i="2"/>
  <c r="CM80" i="2"/>
  <c r="CV22" i="2"/>
  <c r="CU22" i="2"/>
  <c r="CT22" i="2"/>
  <c r="CT21" i="2" s="1"/>
  <c r="CT20" i="2" s="1"/>
  <c r="CS22" i="2"/>
  <c r="CS21" i="2" s="1"/>
  <c r="CS20" i="2" s="1"/>
  <c r="CR22" i="2"/>
  <c r="CQ22" i="2"/>
  <c r="CP22" i="2"/>
  <c r="CP21" i="2" s="1"/>
  <c r="CP20" i="2" s="1"/>
  <c r="CO22" i="2"/>
  <c r="CO21" i="2" s="1"/>
  <c r="CO20" i="2" s="1"/>
  <c r="CN22" i="2"/>
  <c r="CM22" i="2"/>
  <c r="CV21" i="2"/>
  <c r="CV20" i="2" s="1"/>
  <c r="CU21" i="2"/>
  <c r="CU20" i="2" s="1"/>
  <c r="CR21" i="2"/>
  <c r="CQ21" i="2"/>
  <c r="CN21" i="2"/>
  <c r="CN20" i="2" s="1"/>
  <c r="CM21" i="2"/>
  <c r="BR201" i="2"/>
  <c r="BQ201" i="2"/>
  <c r="BP201" i="2"/>
  <c r="BO201" i="2"/>
  <c r="BO200" i="2" s="1"/>
  <c r="BO199" i="2" s="1"/>
  <c r="BN201" i="2"/>
  <c r="BR200" i="2"/>
  <c r="BQ200" i="2"/>
  <c r="BP200" i="2"/>
  <c r="BP199" i="2" s="1"/>
  <c r="BN200" i="2"/>
  <c r="BR199" i="2"/>
  <c r="BQ199" i="2"/>
  <c r="BN199" i="2"/>
  <c r="BR193" i="2"/>
  <c r="BR192" i="2" s="1"/>
  <c r="BQ193" i="2"/>
  <c r="BP193" i="2"/>
  <c r="BO193" i="2"/>
  <c r="BN193" i="2"/>
  <c r="BN192" i="2" s="1"/>
  <c r="BQ192" i="2"/>
  <c r="BP192" i="2"/>
  <c r="BO192" i="2"/>
  <c r="BR187" i="2"/>
  <c r="BQ187" i="2"/>
  <c r="BP187" i="2"/>
  <c r="BP186" i="2" s="1"/>
  <c r="BO187" i="2"/>
  <c r="BN187" i="2"/>
  <c r="BR186" i="2"/>
  <c r="BQ186" i="2"/>
  <c r="BO186" i="2"/>
  <c r="BN186" i="2"/>
  <c r="BR135" i="2"/>
  <c r="BQ135" i="2"/>
  <c r="BP135" i="2"/>
  <c r="BO135" i="2"/>
  <c r="BN135" i="2"/>
  <c r="BR126" i="2"/>
  <c r="BQ126" i="2"/>
  <c r="BP126" i="2"/>
  <c r="BO126" i="2"/>
  <c r="BO21" i="2" s="1"/>
  <c r="BN126" i="2"/>
  <c r="BR80" i="2"/>
  <c r="BQ80" i="2"/>
  <c r="BP80" i="2"/>
  <c r="BO80" i="2"/>
  <c r="BN80" i="2"/>
  <c r="BR22" i="2"/>
  <c r="BQ22" i="2"/>
  <c r="BQ21" i="2" s="1"/>
  <c r="BQ20" i="2" s="1"/>
  <c r="BP22" i="2"/>
  <c r="BO22" i="2"/>
  <c r="BN22" i="2"/>
  <c r="BR21" i="2"/>
  <c r="BR20" i="2" s="1"/>
  <c r="BN21" i="2"/>
  <c r="CQ20" i="2" l="1"/>
  <c r="CM20" i="2"/>
  <c r="BN20" i="2"/>
  <c r="DM20" i="2"/>
  <c r="DO20" i="2"/>
  <c r="DQ20" i="2"/>
  <c r="DY20" i="2"/>
  <c r="DS20" i="2"/>
  <c r="DW20" i="2"/>
  <c r="DR20" i="2"/>
  <c r="DZ20" i="2"/>
  <c r="DT20" i="2"/>
  <c r="DX20" i="2"/>
  <c r="DG20" i="2"/>
  <c r="DH20" i="2"/>
  <c r="DF20" i="2"/>
  <c r="DC20" i="2"/>
  <c r="DK20" i="2"/>
  <c r="DI20" i="2"/>
  <c r="DD20" i="2"/>
  <c r="DB20" i="2"/>
  <c r="DJ20" i="2"/>
  <c r="CW20" i="2"/>
  <c r="CR20" i="2"/>
  <c r="BP21" i="2"/>
  <c r="BP20" i="2" s="1"/>
  <c r="BO20" i="2"/>
  <c r="BL201" i="2"/>
  <c r="BK201" i="2"/>
  <c r="BJ201" i="2"/>
  <c r="BJ200" i="2" s="1"/>
  <c r="BJ199" i="2" s="1"/>
  <c r="BI201" i="2"/>
  <c r="BI200" i="2" s="1"/>
  <c r="BI199" i="2" s="1"/>
  <c r="BI20" i="2" s="1"/>
  <c r="BL200" i="2"/>
  <c r="BK200" i="2"/>
  <c r="BK199" i="2" s="1"/>
  <c r="BL199" i="2"/>
  <c r="BL193" i="2"/>
  <c r="BK193" i="2"/>
  <c r="BJ193" i="2"/>
  <c r="BJ192" i="2" s="1"/>
  <c r="BI193" i="2"/>
  <c r="BI192" i="2" s="1"/>
  <c r="BL192" i="2"/>
  <c r="BK192" i="2"/>
  <c r="BL187" i="2"/>
  <c r="BK187" i="2"/>
  <c r="BK186" i="2" s="1"/>
  <c r="BJ187" i="2"/>
  <c r="BI187" i="2"/>
  <c r="BL186" i="2"/>
  <c r="BJ186" i="2"/>
  <c r="BI186" i="2"/>
  <c r="BL135" i="2"/>
  <c r="BK135" i="2"/>
  <c r="BJ135" i="2"/>
  <c r="BI135" i="2"/>
  <c r="BL126" i="2"/>
  <c r="BK126" i="2"/>
  <c r="BJ126" i="2"/>
  <c r="BI126" i="2"/>
  <c r="BL80" i="2"/>
  <c r="BK80" i="2"/>
  <c r="BJ80" i="2"/>
  <c r="BI80" i="2"/>
  <c r="CL201" i="2"/>
  <c r="CL200" i="2" s="1"/>
  <c r="CL199" i="2" s="1"/>
  <c r="CK201" i="2"/>
  <c r="CJ201" i="2"/>
  <c r="CJ200" i="2" s="1"/>
  <c r="CJ199" i="2" s="1"/>
  <c r="CI201" i="2"/>
  <c r="CI200" i="2" s="1"/>
  <c r="CI199" i="2" s="1"/>
  <c r="CH201" i="2"/>
  <c r="CH200" i="2" s="1"/>
  <c r="CH199" i="2" s="1"/>
  <c r="CG201" i="2"/>
  <c r="CF201" i="2"/>
  <c r="CF200" i="2" s="1"/>
  <c r="CF199" i="2" s="1"/>
  <c r="CE201" i="2"/>
  <c r="CE200" i="2" s="1"/>
  <c r="CE199" i="2" s="1"/>
  <c r="CD201" i="2"/>
  <c r="CD200" i="2" s="1"/>
  <c r="CD199" i="2" s="1"/>
  <c r="CC201" i="2"/>
  <c r="CK200" i="2"/>
  <c r="CK199" i="2" s="1"/>
  <c r="CG200" i="2"/>
  <c r="CG199" i="2" s="1"/>
  <c r="CC200" i="2"/>
  <c r="CC199" i="2" s="1"/>
  <c r="CL193" i="2"/>
  <c r="CK193" i="2"/>
  <c r="CK192" i="2" s="1"/>
  <c r="CJ193" i="2"/>
  <c r="CJ192" i="2" s="1"/>
  <c r="CI193" i="2"/>
  <c r="CI192" i="2" s="1"/>
  <c r="CH193" i="2"/>
  <c r="CG193" i="2"/>
  <c r="CG192" i="2" s="1"/>
  <c r="CF193" i="2"/>
  <c r="CF192" i="2" s="1"/>
  <c r="CE193" i="2"/>
  <c r="CE192" i="2" s="1"/>
  <c r="CD193" i="2"/>
  <c r="CC193" i="2"/>
  <c r="CC192" i="2" s="1"/>
  <c r="CL192" i="2"/>
  <c r="CH192" i="2"/>
  <c r="CD192" i="2"/>
  <c r="CL187" i="2"/>
  <c r="CL186" i="2" s="1"/>
  <c r="CK187" i="2"/>
  <c r="CK186" i="2" s="1"/>
  <c r="CJ187" i="2"/>
  <c r="CI187" i="2"/>
  <c r="CI186" i="2" s="1"/>
  <c r="CH187" i="2"/>
  <c r="CH186" i="2" s="1"/>
  <c r="CG187" i="2"/>
  <c r="CG186" i="2" s="1"/>
  <c r="CF187" i="2"/>
  <c r="CE187" i="2"/>
  <c r="CE186" i="2" s="1"/>
  <c r="CD187" i="2"/>
  <c r="CD186" i="2" s="1"/>
  <c r="CC187" i="2"/>
  <c r="CC186" i="2" s="1"/>
  <c r="CJ186" i="2"/>
  <c r="CF186" i="2"/>
  <c r="CL135" i="2"/>
  <c r="CK135" i="2"/>
  <c r="CJ135" i="2"/>
  <c r="CI135" i="2"/>
  <c r="CH135" i="2"/>
  <c r="CG135" i="2"/>
  <c r="CF135" i="2"/>
  <c r="CE135" i="2"/>
  <c r="CD135" i="2"/>
  <c r="CC135" i="2"/>
  <c r="CL126" i="2"/>
  <c r="CK126" i="2"/>
  <c r="CJ126" i="2"/>
  <c r="CI126" i="2"/>
  <c r="CH126" i="2"/>
  <c r="CG126" i="2"/>
  <c r="CF126" i="2"/>
  <c r="CE126" i="2"/>
  <c r="CD126" i="2"/>
  <c r="CC126" i="2"/>
  <c r="CL80" i="2"/>
  <c r="CK80" i="2"/>
  <c r="CJ80" i="2"/>
  <c r="CI80" i="2"/>
  <c r="CH80" i="2"/>
  <c r="CG80" i="2"/>
  <c r="CF80" i="2"/>
  <c r="CE80" i="2"/>
  <c r="CD80" i="2"/>
  <c r="CC80" i="2"/>
  <c r="CB201" i="2"/>
  <c r="CA201" i="2"/>
  <c r="BZ201" i="2"/>
  <c r="BZ200" i="2" s="1"/>
  <c r="BZ199" i="2" s="1"/>
  <c r="BY201" i="2"/>
  <c r="BY200" i="2" s="1"/>
  <c r="BY199" i="2" s="1"/>
  <c r="BX201" i="2"/>
  <c r="BW201" i="2"/>
  <c r="BV201" i="2"/>
  <c r="BV200" i="2" s="1"/>
  <c r="BV199" i="2" s="1"/>
  <c r="BU201" i="2"/>
  <c r="BU200" i="2" s="1"/>
  <c r="BU199" i="2" s="1"/>
  <c r="BT201" i="2"/>
  <c r="BS201" i="2"/>
  <c r="CB200" i="2"/>
  <c r="CB199" i="2" s="1"/>
  <c r="CA200" i="2"/>
  <c r="CA199" i="2" s="1"/>
  <c r="BX200" i="2"/>
  <c r="BX199" i="2" s="1"/>
  <c r="BW200" i="2"/>
  <c r="BW199" i="2" s="1"/>
  <c r="BT200" i="2"/>
  <c r="BT199" i="2" s="1"/>
  <c r="BS200" i="2"/>
  <c r="BS199" i="2" s="1"/>
  <c r="CB193" i="2"/>
  <c r="CB192" i="2" s="1"/>
  <c r="CA193" i="2"/>
  <c r="CA192" i="2" s="1"/>
  <c r="BZ193" i="2"/>
  <c r="BY193" i="2"/>
  <c r="BX193" i="2"/>
  <c r="BX192" i="2" s="1"/>
  <c r="BW193" i="2"/>
  <c r="BW192" i="2" s="1"/>
  <c r="BV193" i="2"/>
  <c r="BU193" i="2"/>
  <c r="BT193" i="2"/>
  <c r="BT192" i="2" s="1"/>
  <c r="BS193" i="2"/>
  <c r="BS192" i="2" s="1"/>
  <c r="BZ192" i="2"/>
  <c r="BY192" i="2"/>
  <c r="BV192" i="2"/>
  <c r="BU192" i="2"/>
  <c r="CB187" i="2"/>
  <c r="CB186" i="2" s="1"/>
  <c r="CA187" i="2"/>
  <c r="CA186" i="2" s="1"/>
  <c r="BZ187" i="2"/>
  <c r="BY187" i="2"/>
  <c r="BX187" i="2"/>
  <c r="BX186" i="2" s="1"/>
  <c r="BW187" i="2"/>
  <c r="BW186" i="2" s="1"/>
  <c r="BV187" i="2"/>
  <c r="BU187" i="2"/>
  <c r="BT187" i="2"/>
  <c r="BT186" i="2" s="1"/>
  <c r="BS187" i="2"/>
  <c r="BS186" i="2" s="1"/>
  <c r="BZ186" i="2"/>
  <c r="BY186" i="2"/>
  <c r="BV186" i="2"/>
  <c r="BU186" i="2"/>
  <c r="CB135" i="2"/>
  <c r="CA135" i="2"/>
  <c r="BZ135" i="2"/>
  <c r="BY135" i="2"/>
  <c r="BX135" i="2"/>
  <c r="BW135" i="2"/>
  <c r="BV135" i="2"/>
  <c r="BU135" i="2"/>
  <c r="BT135" i="2"/>
  <c r="BS135" i="2"/>
  <c r="CB126" i="2"/>
  <c r="CA126" i="2"/>
  <c r="BZ126" i="2"/>
  <c r="BY126" i="2"/>
  <c r="BX126" i="2"/>
  <c r="BW126" i="2"/>
  <c r="BV126" i="2"/>
  <c r="BU126" i="2"/>
  <c r="BT126" i="2"/>
  <c r="BS126" i="2"/>
  <c r="CB80" i="2"/>
  <c r="CA80" i="2"/>
  <c r="BZ80" i="2"/>
  <c r="BY80" i="2"/>
  <c r="BX80" i="2"/>
  <c r="BW80" i="2"/>
  <c r="BV80" i="2"/>
  <c r="BU80" i="2"/>
  <c r="BT80" i="2"/>
  <c r="BS80" i="2"/>
  <c r="BB22" i="2"/>
  <c r="BF200" i="2" l="1"/>
  <c r="BF199" i="2" s="1"/>
  <c r="BE200" i="2"/>
  <c r="BE199" i="2" s="1"/>
  <c r="BB200" i="2"/>
  <c r="BB199" i="2" s="1"/>
  <c r="BA200" i="2"/>
  <c r="BA199" i="2" s="1"/>
  <c r="AT200" i="2"/>
  <c r="AT199" i="2" s="1"/>
  <c r="AS200" i="2"/>
  <c r="AS199" i="2" s="1"/>
  <c r="BM201" i="2"/>
  <c r="BM200" i="2" s="1"/>
  <c r="BM199" i="2" s="1"/>
  <c r="BH201" i="2"/>
  <c r="BH200" i="2" s="1"/>
  <c r="BH199" i="2" s="1"/>
  <c r="BG201" i="2"/>
  <c r="BG200" i="2" s="1"/>
  <c r="BG199" i="2" s="1"/>
  <c r="BF201" i="2"/>
  <c r="BE201" i="2"/>
  <c r="BD201" i="2"/>
  <c r="BD200" i="2" s="1"/>
  <c r="BD199" i="2" s="1"/>
  <c r="BC201" i="2"/>
  <c r="BC200" i="2" s="1"/>
  <c r="BC199" i="2" s="1"/>
  <c r="BB201" i="2"/>
  <c r="BA201" i="2"/>
  <c r="AZ201" i="2"/>
  <c r="AZ200" i="2" s="1"/>
  <c r="AZ199" i="2" s="1"/>
  <c r="AY201" i="2"/>
  <c r="AY200" i="2" s="1"/>
  <c r="AY199" i="2" s="1"/>
  <c r="AX201" i="2"/>
  <c r="AX200" i="2" s="1"/>
  <c r="AX199" i="2" s="1"/>
  <c r="AW201" i="2"/>
  <c r="AW200" i="2" s="1"/>
  <c r="AW199" i="2" s="1"/>
  <c r="AV201" i="2"/>
  <c r="AV200" i="2" s="1"/>
  <c r="AV199" i="2" s="1"/>
  <c r="AU201" i="2"/>
  <c r="AU200" i="2" s="1"/>
  <c r="AU199" i="2" s="1"/>
  <c r="AT201" i="2"/>
  <c r="AS201" i="2"/>
  <c r="AR201" i="2"/>
  <c r="AR200" i="2" s="1"/>
  <c r="AR199" i="2" s="1"/>
  <c r="AQ201" i="2"/>
  <c r="AQ200" i="2" s="1"/>
  <c r="AQ199" i="2" s="1"/>
  <c r="AP201" i="2"/>
  <c r="AP200" i="2" s="1"/>
  <c r="AP199" i="2" s="1"/>
  <c r="AO201" i="2"/>
  <c r="AO200" i="2" s="1"/>
  <c r="AO199" i="2" s="1"/>
  <c r="BM192" i="2"/>
  <c r="BF192" i="2"/>
  <c r="BB192" i="2"/>
  <c r="BA192" i="2"/>
  <c r="AX192" i="2"/>
  <c r="AW192" i="2"/>
  <c r="AT192" i="2"/>
  <c r="AS192" i="2"/>
  <c r="BM193" i="2"/>
  <c r="BH193" i="2"/>
  <c r="BH192" i="2" s="1"/>
  <c r="BG193" i="2"/>
  <c r="BG192" i="2" s="1"/>
  <c r="BF193" i="2"/>
  <c r="BE193" i="2"/>
  <c r="BE192" i="2" s="1"/>
  <c r="BD193" i="2"/>
  <c r="BD192" i="2" s="1"/>
  <c r="BC193" i="2"/>
  <c r="BC192" i="2" s="1"/>
  <c r="BB193" i="2"/>
  <c r="BA193" i="2"/>
  <c r="AZ193" i="2"/>
  <c r="AZ192" i="2" s="1"/>
  <c r="AY193" i="2"/>
  <c r="AY192" i="2" s="1"/>
  <c r="AX193" i="2"/>
  <c r="AW193" i="2"/>
  <c r="AV193" i="2"/>
  <c r="AV192" i="2" s="1"/>
  <c r="AU193" i="2"/>
  <c r="AU192" i="2" s="1"/>
  <c r="AT193" i="2"/>
  <c r="AS193" i="2"/>
  <c r="AR193" i="2"/>
  <c r="AR192" i="2" s="1"/>
  <c r="AQ193" i="2"/>
  <c r="AQ192" i="2" s="1"/>
  <c r="AP193" i="2"/>
  <c r="AP192" i="2" s="1"/>
  <c r="AO193" i="2"/>
  <c r="AO192" i="2" s="1"/>
  <c r="BM187" i="2"/>
  <c r="BM186" i="2" s="1"/>
  <c r="BH187" i="2"/>
  <c r="BH186" i="2" s="1"/>
  <c r="BG187" i="2"/>
  <c r="BG186" i="2" s="1"/>
  <c r="BF187" i="2"/>
  <c r="BE187" i="2"/>
  <c r="BE186" i="2" s="1"/>
  <c r="BD187" i="2"/>
  <c r="BD186" i="2" s="1"/>
  <c r="BC187" i="2"/>
  <c r="BC186" i="2" s="1"/>
  <c r="BB187" i="2"/>
  <c r="BA187" i="2"/>
  <c r="AZ187" i="2"/>
  <c r="AZ186" i="2" s="1"/>
  <c r="AY187" i="2"/>
  <c r="AY186" i="2" s="1"/>
  <c r="AX187" i="2"/>
  <c r="AW187" i="2"/>
  <c r="AW186" i="2" s="1"/>
  <c r="AV187" i="2"/>
  <c r="AV186" i="2" s="1"/>
  <c r="AU187" i="2"/>
  <c r="AU186" i="2" s="1"/>
  <c r="AT187" i="2"/>
  <c r="AS187" i="2"/>
  <c r="AR187" i="2"/>
  <c r="AR186" i="2" s="1"/>
  <c r="AQ187" i="2"/>
  <c r="AQ186" i="2" s="1"/>
  <c r="AP187" i="2"/>
  <c r="AP186" i="2" s="1"/>
  <c r="AO187" i="2"/>
  <c r="AO186" i="2" s="1"/>
  <c r="BF186" i="2"/>
  <c r="BB186" i="2"/>
  <c r="BA186" i="2"/>
  <c r="AX186" i="2"/>
  <c r="AT186" i="2"/>
  <c r="AS186" i="2"/>
  <c r="BM135" i="2"/>
  <c r="BH135" i="2"/>
  <c r="BG135" i="2"/>
  <c r="BF135" i="2"/>
  <c r="BE135" i="2"/>
  <c r="BD135" i="2"/>
  <c r="BC135" i="2"/>
  <c r="BB135" i="2"/>
  <c r="BA135" i="2"/>
  <c r="AZ135" i="2"/>
  <c r="AY135" i="2"/>
  <c r="AX135" i="2"/>
  <c r="AW135" i="2"/>
  <c r="AV135" i="2"/>
  <c r="AU135" i="2"/>
  <c r="AT135" i="2"/>
  <c r="AS135" i="2"/>
  <c r="AR135" i="2"/>
  <c r="AQ135" i="2"/>
  <c r="AP135" i="2"/>
  <c r="AO135" i="2"/>
  <c r="BM126" i="2"/>
  <c r="BH126" i="2"/>
  <c r="BG126" i="2"/>
  <c r="BF126" i="2"/>
  <c r="BE126" i="2"/>
  <c r="BD126" i="2"/>
  <c r="BC126" i="2"/>
  <c r="BB126" i="2"/>
  <c r="BA126" i="2"/>
  <c r="AZ126" i="2"/>
  <c r="AY126" i="2"/>
  <c r="AX126" i="2"/>
  <c r="AW126" i="2"/>
  <c r="AV126" i="2"/>
  <c r="AU126" i="2"/>
  <c r="AT126" i="2"/>
  <c r="AS126" i="2"/>
  <c r="AR126" i="2"/>
  <c r="AQ126" i="2"/>
  <c r="AP126" i="2"/>
  <c r="AO126" i="2"/>
  <c r="BM80" i="2"/>
  <c r="BH80" i="2"/>
  <c r="BG80" i="2"/>
  <c r="BF80" i="2"/>
  <c r="BE80" i="2"/>
  <c r="BD80" i="2"/>
  <c r="BC80" i="2"/>
  <c r="BB80" i="2"/>
  <c r="BA80" i="2"/>
  <c r="AZ80" i="2"/>
  <c r="AY80" i="2"/>
  <c r="AX80" i="2"/>
  <c r="AW80" i="2"/>
  <c r="AV80" i="2"/>
  <c r="AU80" i="2"/>
  <c r="AT80" i="2"/>
  <c r="AS80" i="2"/>
  <c r="AR80" i="2"/>
  <c r="AQ80" i="2"/>
  <c r="AP80" i="2"/>
  <c r="AO80" i="2"/>
  <c r="CL22" i="2"/>
  <c r="CL21" i="2" s="1"/>
  <c r="CK22" i="2"/>
  <c r="CJ22" i="2"/>
  <c r="CI22" i="2"/>
  <c r="CI21" i="2" s="1"/>
  <c r="CH22" i="2"/>
  <c r="CH21" i="2" s="1"/>
  <c r="CG22" i="2"/>
  <c r="CF22" i="2"/>
  <c r="CE22" i="2"/>
  <c r="CE21" i="2" s="1"/>
  <c r="CD22" i="2"/>
  <c r="CD21" i="2" s="1"/>
  <c r="CC22" i="2"/>
  <c r="CB22" i="2"/>
  <c r="CA22" i="2"/>
  <c r="CA21" i="2" s="1"/>
  <c r="BZ22" i="2"/>
  <c r="BZ21" i="2" s="1"/>
  <c r="BY22" i="2"/>
  <c r="BX22" i="2"/>
  <c r="BW22" i="2"/>
  <c r="BW21" i="2" s="1"/>
  <c r="BV22" i="2"/>
  <c r="BV21" i="2" s="1"/>
  <c r="BU22" i="2"/>
  <c r="BT22" i="2"/>
  <c r="BS22" i="2"/>
  <c r="BS21" i="2" s="1"/>
  <c r="BM22" i="2"/>
  <c r="BL22" i="2"/>
  <c r="BK22" i="2"/>
  <c r="BK21" i="2" s="1"/>
  <c r="BJ22" i="2"/>
  <c r="BJ21" i="2" s="1"/>
  <c r="BI22" i="2"/>
  <c r="BH22" i="2"/>
  <c r="BG22" i="2"/>
  <c r="BG21" i="2" s="1"/>
  <c r="BF22" i="2"/>
  <c r="BF21" i="2" s="1"/>
  <c r="BE22" i="2"/>
  <c r="BD22" i="2"/>
  <c r="BC22" i="2"/>
  <c r="BC21" i="2" s="1"/>
  <c r="BB21" i="2"/>
  <c r="BA22" i="2"/>
  <c r="AZ22" i="2"/>
  <c r="AY22" i="2"/>
  <c r="AY21" i="2" s="1"/>
  <c r="AX22" i="2"/>
  <c r="AX21" i="2" s="1"/>
  <c r="AW22" i="2"/>
  <c r="AV22" i="2"/>
  <c r="AU22" i="2"/>
  <c r="AU21" i="2" s="1"/>
  <c r="AT22" i="2"/>
  <c r="AT21" i="2" s="1"/>
  <c r="AS22" i="2"/>
  <c r="AR22" i="2"/>
  <c r="AQ22" i="2"/>
  <c r="AQ21" i="2" s="1"/>
  <c r="AP22" i="2"/>
  <c r="AO22" i="2"/>
  <c r="C19" i="2"/>
  <c r="AP21" i="2" l="1"/>
  <c r="AX20" i="2"/>
  <c r="BF20" i="2"/>
  <c r="BZ20" i="2"/>
  <c r="CH20" i="2"/>
  <c r="AT20" i="2"/>
  <c r="BB20" i="2"/>
  <c r="BJ20" i="2"/>
  <c r="BV20" i="2"/>
  <c r="CD20" i="2"/>
  <c r="CL20" i="2"/>
  <c r="AQ20" i="2"/>
  <c r="BC20" i="2"/>
  <c r="BK20" i="2"/>
  <c r="BW20" i="2"/>
  <c r="CI20" i="2"/>
  <c r="AU20" i="2"/>
  <c r="AY20" i="2"/>
  <c r="BG20" i="2"/>
  <c r="BS20" i="2"/>
  <c r="CA20" i="2"/>
  <c r="CE20" i="2"/>
  <c r="AP20" i="2"/>
  <c r="AO21" i="2"/>
  <c r="AO20" i="2" s="1"/>
  <c r="BE21" i="2"/>
  <c r="BE20" i="2" s="1"/>
  <c r="BU21" i="2"/>
  <c r="BU20" i="2" s="1"/>
  <c r="CK21" i="2"/>
  <c r="CK20" i="2" s="1"/>
  <c r="BA21" i="2"/>
  <c r="BA20" i="2" s="1"/>
  <c r="CG21" i="2"/>
  <c r="CG20" i="2" s="1"/>
  <c r="AV21" i="2"/>
  <c r="AV20" i="2" s="1"/>
  <c r="BD21" i="2"/>
  <c r="BD20" i="2" s="1"/>
  <c r="BL21" i="2"/>
  <c r="BL20" i="2" s="1"/>
  <c r="BT21" i="2"/>
  <c r="BT20" i="2" s="1"/>
  <c r="BX21" i="2"/>
  <c r="BX20" i="2" s="1"/>
  <c r="CB21" i="2"/>
  <c r="CB20" i="2" s="1"/>
  <c r="CF21" i="2"/>
  <c r="CF20" i="2" s="1"/>
  <c r="CJ21" i="2"/>
  <c r="CJ20" i="2" s="1"/>
  <c r="AR21" i="2"/>
  <c r="AR20" i="2" s="1"/>
  <c r="AZ21" i="2"/>
  <c r="AZ20" i="2" s="1"/>
  <c r="BH21" i="2"/>
  <c r="BH20" i="2" s="1"/>
  <c r="AS21" i="2"/>
  <c r="AS20" i="2" s="1"/>
  <c r="AW21" i="2"/>
  <c r="AW20" i="2" s="1"/>
  <c r="BI21" i="2"/>
  <c r="BM21" i="2"/>
  <c r="BM20" i="2" s="1"/>
  <c r="BY21" i="2"/>
  <c r="BY20" i="2" s="1"/>
  <c r="CC21" i="2"/>
  <c r="CC20" i="2" s="1"/>
  <c r="D19" i="2"/>
  <c r="E19" i="2"/>
  <c r="F19" i="2"/>
  <c r="G19" i="2"/>
  <c r="H19" i="2"/>
  <c r="I19" i="2" s="1"/>
  <c r="J19" i="2"/>
  <c r="K19" i="2"/>
  <c r="L19" i="2"/>
  <c r="M19" i="2" s="1"/>
  <c r="N19" i="2"/>
  <c r="O19" i="2"/>
  <c r="P19" i="2"/>
  <c r="Q19" i="2" s="1"/>
  <c r="R19" i="2"/>
  <c r="S19" i="2"/>
  <c r="T19" i="2"/>
  <c r="U19" i="2" s="1"/>
  <c r="V19" i="2" s="1"/>
  <c r="W19" i="2"/>
  <c r="X19" i="2"/>
  <c r="Y19" i="2"/>
  <c r="Z19" i="2"/>
  <c r="AA19" i="2"/>
  <c r="AB19" i="2"/>
  <c r="AC19" i="2"/>
  <c r="AD19" i="2"/>
  <c r="AE19" i="2"/>
  <c r="AF19" i="2"/>
  <c r="AG19" i="2"/>
  <c r="AH19" i="2" s="1"/>
  <c r="AI19" i="2"/>
  <c r="AJ19" i="2"/>
  <c r="AK19" i="2"/>
  <c r="AO19" i="2"/>
  <c r="AP19" i="2"/>
  <c r="AQ19" i="2"/>
  <c r="AR19" i="2"/>
  <c r="AS19" i="2"/>
  <c r="AT19" i="2"/>
  <c r="AU19" i="2"/>
  <c r="AV19" i="2"/>
  <c r="AW19" i="2" s="1"/>
  <c r="AX19" i="2"/>
  <c r="AY19" i="2"/>
  <c r="AZ19" i="2"/>
  <c r="BA19" i="2"/>
  <c r="BB19" i="2"/>
  <c r="BC19" i="2"/>
  <c r="BD19" i="2"/>
  <c r="BE19" i="2"/>
  <c r="BF19" i="2"/>
  <c r="BG19" i="2"/>
  <c r="BH19" i="2"/>
  <c r="BI19" i="2" s="1"/>
  <c r="BJ19" i="2"/>
  <c r="BK19" i="2"/>
  <c r="BL19" i="2"/>
  <c r="BM19" i="2"/>
  <c r="BN19" i="2"/>
  <c r="BO19" i="2"/>
  <c r="BP19" i="2"/>
  <c r="BQ19" i="2"/>
  <c r="BR19" i="2"/>
  <c r="BS19" i="2"/>
  <c r="BT19" i="2"/>
  <c r="BU19" i="2" s="1"/>
  <c r="BV19" i="2"/>
  <c r="BW19" i="2"/>
  <c r="BX19" i="2"/>
  <c r="BY19" i="2"/>
  <c r="BZ19" i="2"/>
  <c r="CA19" i="2"/>
  <c r="CB19" i="2"/>
  <c r="CC19" i="2"/>
  <c r="CD19" i="2"/>
  <c r="CE19" i="2"/>
  <c r="CF19" i="2"/>
  <c r="CG19" i="2" s="1"/>
  <c r="CH19" i="2"/>
  <c r="CI19" i="2"/>
  <c r="CJ19" i="2"/>
  <c r="CK19" i="2"/>
  <c r="CL19" i="2"/>
  <c r="CM19" i="2"/>
  <c r="CN19" i="2"/>
  <c r="CO19" i="2"/>
  <c r="CP19" i="2"/>
  <c r="CQ19" i="2"/>
  <c r="CR19" i="2"/>
  <c r="CS19" i="2"/>
  <c r="CT19" i="2"/>
  <c r="CU19" i="2"/>
  <c r="CV19" i="2"/>
  <c r="CW19" i="2" s="1"/>
  <c r="CX19" i="2"/>
  <c r="CY19" i="2"/>
  <c r="CZ19" i="2"/>
  <c r="DA19" i="2"/>
  <c r="DB19" i="2"/>
  <c r="DC19" i="2"/>
  <c r="DD19" i="2"/>
  <c r="DE19" i="2"/>
  <c r="DF19" i="2"/>
  <c r="DG19" i="2"/>
  <c r="DH19" i="2"/>
  <c r="DI19" i="2"/>
  <c r="DJ19" i="2"/>
  <c r="DK19" i="2"/>
  <c r="DL19" i="2"/>
  <c r="DM19" i="2" s="1"/>
  <c r="DN19" i="2"/>
  <c r="DO19" i="2"/>
  <c r="DP19" i="2"/>
  <c r="DQ19" i="2"/>
  <c r="DR19" i="2"/>
  <c r="DS19" i="2"/>
  <c r="DT19" i="2"/>
  <c r="DU19" i="2"/>
  <c r="DV19" i="2"/>
  <c r="DW19" i="2"/>
  <c r="DX19" i="2"/>
  <c r="DY19" i="2" s="1"/>
  <c r="DZ19" i="2"/>
  <c r="EA19" i="2"/>
  <c r="AG102" i="2"/>
</calcChain>
</file>

<file path=xl/sharedStrings.xml><?xml version="1.0" encoding="utf-8"?>
<sst xmlns="http://schemas.openxmlformats.org/spreadsheetml/2006/main" count="2029" uniqueCount="356">
  <si>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</si>
  <si>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</si>
  <si>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</si>
  <si>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</si>
  <si>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</si>
  <si>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</si>
  <si>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</si>
  <si>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</si>
  <si>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</si>
  <si>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</si>
  <si>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</si>
  <si>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</si>
  <si>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</si>
  <si>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</si>
  <si>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</si>
  <si>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</si>
  <si>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</si>
  <si>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</si>
  <si>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</si>
  <si>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</si>
  <si>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</si>
  <si>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</si>
  <si>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</si>
  <si>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</si>
  <si>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</si>
  <si>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</si>
  <si>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</si>
  <si>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</si>
  <si>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</si>
  <si>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</si>
  <si>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</si>
  <si>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</si>
  <si>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</si>
  <si>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</si>
  <si>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</si>
  <si>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</si>
  <si>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</si>
  <si>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</si>
  <si>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</si>
  <si>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</si>
  <si>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</si>
  <si>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</si>
  <si>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</si>
  <si>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</si>
  <si>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</si>
  <si>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</si>
  <si>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</si>
  <si>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</si>
  <si>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утвержденные бюджетные назначения</t>
  </si>
  <si>
    <t>исполнено</t>
  </si>
  <si>
    <t>х</t>
  </si>
  <si>
    <t>1001</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</si>
  <si>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</si>
  <si>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в целом</t>
  </si>
  <si>
    <t>01.01.2006, не установлен</t>
  </si>
  <si>
    <t>01.01.2020 – 31.12.2025</t>
  </si>
  <si>
    <t>1</t>
  </si>
  <si>
    <t>870</t>
  </si>
  <si>
    <t>000</t>
  </si>
  <si>
    <t>плановый метод</t>
  </si>
  <si>
    <t>Закон Воронежской области от 25.12.2023 № 137-ОЗ "Об областном бюджете на 2024 год и на плановый период 2025 и 2026 годов"</t>
  </si>
  <si>
    <t>01.01.2024 – 31.12.2024</t>
  </si>
  <si>
    <t>2</t>
  </si>
  <si>
    <t>01.01.2014 – 31.12.2021</t>
  </si>
  <si>
    <t>3</t>
  </si>
  <si>
    <t>4</t>
  </si>
  <si>
    <t>Земельный кодекс от 25.10.2001 № 136-ФЗ "Земельный кодекс Российской Федерации"</t>
  </si>
  <si>
    <t>25.10.2001, не установлен</t>
  </si>
  <si>
    <t>0113</t>
  </si>
  <si>
    <t>244</t>
  </si>
  <si>
    <t>220</t>
  </si>
  <si>
    <t>360</t>
  </si>
  <si>
    <t>Закон Воронежской области от 19.12.2022 № 119-ОЗ "Об областном бюджете на 2023 год и на плановый период 2024 и 2025 годов"</t>
  </si>
  <si>
    <t>01.01.2023 – 31.12.2023</t>
  </si>
  <si>
    <t>Федеральный закон от 21.12.1994 № 68-ФЗ "О защите населения и территорий от чрезвычайных ситуаций природного и техногенного характера"</t>
  </si>
  <si>
    <t>01.01.2005, не установлен</t>
  </si>
  <si>
    <t>12</t>
  </si>
  <si>
    <t>0310</t>
  </si>
  <si>
    <t>Федеральный закон от 06.10.2003 № 131-ФЗ "Об общих принципах организации местного самоуправления в Российской Федерации"</t>
  </si>
  <si>
    <t>06.10.2003, не установлен</t>
  </si>
  <si>
    <t>310</t>
  </si>
  <si>
    <t>ст.9</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</si>
  <si>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</si>
  <si>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</si>
  <si>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</si>
  <si>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6</t>
  </si>
  <si>
    <t>0110120540</t>
  </si>
  <si>
    <t>300</t>
  </si>
  <si>
    <t>0110170100</t>
  </si>
  <si>
    <t>5</t>
  </si>
  <si>
    <t>247</t>
  </si>
  <si>
    <t>7</t>
  </si>
  <si>
    <t>8</t>
  </si>
  <si>
    <t>111</t>
  </si>
  <si>
    <t>210</t>
  </si>
  <si>
    <t>9</t>
  </si>
  <si>
    <t>119</t>
  </si>
  <si>
    <t>10</t>
  </si>
  <si>
    <t>242</t>
  </si>
  <si>
    <t>11</t>
  </si>
  <si>
    <t>13</t>
  </si>
  <si>
    <t>14</t>
  </si>
  <si>
    <t>15</t>
  </si>
  <si>
    <t>16</t>
  </si>
  <si>
    <t>17</t>
  </si>
  <si>
    <t>19</t>
  </si>
  <si>
    <t>0401</t>
  </si>
  <si>
    <t>0505</t>
  </si>
  <si>
    <t>414</t>
  </si>
  <si>
    <t>243</t>
  </si>
  <si>
    <t>20</t>
  </si>
  <si>
    <t>21</t>
  </si>
  <si>
    <t>22</t>
  </si>
  <si>
    <t>23</t>
  </si>
  <si>
    <t>24</t>
  </si>
  <si>
    <t>25</t>
  </si>
  <si>
    <t>26</t>
  </si>
  <si>
    <t>27</t>
  </si>
  <si>
    <t>28</t>
  </si>
  <si>
    <t>0210170100</t>
  </si>
  <si>
    <t>0502</t>
  </si>
  <si>
    <t>Закон Российской Федерации от 09.10.1992 № 3612-1 "Основы законодательства Российской Федерации о культуре"</t>
  </si>
  <si>
    <t>0801</t>
  </si>
  <si>
    <t>Закон Воронежской области от 27.10.2006 № 90-ОЗ "О культуре"</t>
  </si>
  <si>
    <t>13.11.2006, не установлен</t>
  </si>
  <si>
    <t>ст.40</t>
  </si>
  <si>
    <t>0804</t>
  </si>
  <si>
    <t>Федеральный закон от 26.02.1997 № 31-ФЗ "О мобилизационной подготовке и мобилизации в Российской Федерации"</t>
  </si>
  <si>
    <t>31.08.2004, не установлен</t>
  </si>
  <si>
    <t>0412</t>
  </si>
  <si>
    <t>ст.6</t>
  </si>
  <si>
    <t>Федеральный закон от 04.12.2007 № 329-ФЗ "О физической культуре и спорте в Российской Федерации"</t>
  </si>
  <si>
    <t>30.03.2008, не установлен</t>
  </si>
  <si>
    <t>Федеральный закон от 02.03.2007 № 25-ФЗ "О муниципальной службе в Российской Федерации"</t>
  </si>
  <si>
    <t>ст.34</t>
  </si>
  <si>
    <t>01.06.2007, не установлен</t>
  </si>
  <si>
    <t>129</t>
  </si>
  <si>
    <t>0104</t>
  </si>
  <si>
    <t>ст.22</t>
  </si>
  <si>
    <t>121</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</si>
  <si>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</si>
  <si>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t>
  </si>
  <si>
    <t>312</t>
  </si>
  <si>
    <t xml:space="preserve"> </t>
  </si>
  <si>
    <t>1301</t>
  </si>
  <si>
    <t>08.07.2012, не установлен</t>
  </si>
  <si>
    <t>-</t>
  </si>
  <si>
    <t>251</t>
  </si>
  <si>
    <t>0409</t>
  </si>
  <si>
    <t>540</t>
  </si>
  <si>
    <t>Закон Российской Федерации от 19.04.1991 № 1032-1 "О занятости населения в Российской Федерации"</t>
  </si>
  <si>
    <t>0503</t>
  </si>
  <si>
    <t>1403</t>
  </si>
  <si>
    <t>Федеральный закон от 07.12.2011 № 416-ФЗ "О водоснабжении и водоотведении"</t>
  </si>
  <si>
    <t>01.01.2012, не установлен</t>
  </si>
  <si>
    <t>0605</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</si>
  <si>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</si>
  <si>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</si>
  <si>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1105</t>
  </si>
  <si>
    <t>9999</t>
  </si>
  <si>
    <t>9999999999</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</si>
  <si>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</si>
  <si>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</si>
  <si>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</si>
  <si>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</si>
  <si>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</si>
  <si>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</si>
  <si>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5.1.1.6. создание условий для организации досуга и обеспечения жителей сельского поселения услугами организаций культуры</t>
  </si>
  <si>
    <t>6508</t>
  </si>
  <si>
    <t>0210120540</t>
  </si>
  <si>
    <t>ст.14 п.1 подп.12</t>
  </si>
  <si>
    <t>0210190590</t>
  </si>
  <si>
    <t>323</t>
  </si>
  <si>
    <t>265</t>
  </si>
  <si>
    <t>851</t>
  </si>
  <si>
    <t>291</t>
  </si>
  <si>
    <t>292</t>
  </si>
  <si>
    <t>853</t>
  </si>
  <si>
    <t>297</t>
  </si>
  <si>
    <t>02101L5760</t>
  </si>
  <si>
    <t>021A155130</t>
  </si>
  <si>
    <t>021A1А5130</t>
  </si>
  <si>
    <t>021A1Д5130</t>
  </si>
  <si>
    <t>228</t>
  </si>
  <si>
    <t>021A1М5130</t>
  </si>
  <si>
    <t>5.1.1.7. обеспечение условий для развития на территории сельского поселения физической культуры, школьного спорта и массового спорта</t>
  </si>
  <si>
    <t>6509</t>
  </si>
  <si>
    <t>03101L5760</t>
  </si>
  <si>
    <t>01.01.2023 – 31.05.2023</t>
  </si>
  <si>
    <t>07102S9320</t>
  </si>
  <si>
    <t>5.1.1.10. утверждение правил благоустройства территории сельского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</si>
  <si>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6512</t>
  </si>
  <si>
    <t>0310120540</t>
  </si>
  <si>
    <t>0310170100</t>
  </si>
  <si>
    <t>0310178370</t>
  </si>
  <si>
    <t>0310178490</t>
  </si>
  <si>
    <t>0310178500</t>
  </si>
  <si>
    <t>0310178510</t>
  </si>
  <si>
    <t>0310190610</t>
  </si>
  <si>
    <t>03101S8070</t>
  </si>
  <si>
    <t>03101S8910</t>
  </si>
  <si>
    <t>0310290670</t>
  </si>
  <si>
    <t>03102S8670</t>
  </si>
  <si>
    <t>0310590400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</si>
  <si>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</si>
  <si>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</si>
  <si>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</si>
  <si>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</si>
  <si>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</si>
  <si>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0310390610</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</si>
  <si>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</si>
  <si>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</si>
  <si>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</si>
  <si>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</si>
  <si>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</si>
  <si>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0310398140</t>
  </si>
  <si>
    <t>03103S8620</t>
  </si>
  <si>
    <t>03104S9120</t>
  </si>
  <si>
    <t>03107S9120</t>
  </si>
  <si>
    <t>03101S8100</t>
  </si>
  <si>
    <t>0310490610</t>
  </si>
  <si>
    <t>03104S8100</t>
  </si>
  <si>
    <t>03104S9770</t>
  </si>
  <si>
    <t>03104S9780</t>
  </si>
  <si>
    <t>0310570100</t>
  </si>
  <si>
    <t>0310590610</t>
  </si>
  <si>
    <t>03105L5760</t>
  </si>
  <si>
    <t>03105S8100</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</si>
  <si>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</si>
  <si>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</si>
  <si>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04101S8850</t>
  </si>
  <si>
    <t>Закон Воронежской области от 06.10.2011 № 128-ОЗ "О дорожном фонде Воронежской области"</t>
  </si>
  <si>
    <t>07101L3720</t>
  </si>
  <si>
    <t>5.1.2.7.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автомобильного транспорта)</t>
  </si>
  <si>
    <t>6607</t>
  </si>
  <si>
    <t>0110190200</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</si>
  <si>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</si>
  <si>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5.1.2.12. участие в предупреждении и ликвидации последствий чрезвычайных ситуаций в границах сельского поселения</t>
  </si>
  <si>
    <t>6612</t>
  </si>
  <si>
    <t>ст.11,24</t>
  </si>
  <si>
    <t>0309</t>
  </si>
  <si>
    <t>0110291430</t>
  </si>
  <si>
    <t>0110220570</t>
  </si>
  <si>
    <t>5.1.2.14.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</si>
  <si>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6614</t>
  </si>
  <si>
    <t>Федеральный закон от 25.06.2002 № 73-ФЗ "Об объектах культурного наследия (памятниках истории и культуры) народов Российской Федерации"</t>
  </si>
  <si>
    <t>29.06.2002, не установлен</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</si>
  <si>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</si>
  <si>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</si>
  <si>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ст.14 п.1 подп.15</t>
  </si>
  <si>
    <t>061F255550</t>
  </si>
  <si>
    <t>061F2А5552</t>
  </si>
  <si>
    <t>061F2Д5550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</si>
  <si>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</si>
  <si>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</si>
  <si>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0110290850</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</si>
  <si>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</si>
  <si>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</si>
  <si>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</si>
  <si>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</si>
  <si>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0410191290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</si>
  <si>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</si>
  <si>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</si>
  <si>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</si>
  <si>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</si>
  <si>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t>
  </si>
  <si>
    <t>0110192020</t>
  </si>
  <si>
    <t>0110178500</t>
  </si>
  <si>
    <t>0110178510</t>
  </si>
  <si>
    <t>0110192010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</si>
  <si>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</si>
  <si>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</si>
  <si>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</si>
  <si>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</si>
  <si>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</si>
  <si>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</si>
  <si>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ст.14 п.1 подп.1</t>
  </si>
  <si>
    <t>0110297880</t>
  </si>
  <si>
    <t>730</t>
  </si>
  <si>
    <t>230</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</si>
  <si>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</si>
  <si>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</si>
  <si>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0110179180</t>
  </si>
  <si>
    <t>296</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</si>
  <si>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</si>
  <si>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</si>
  <si>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</si>
  <si>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</si>
  <si>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0107</t>
  </si>
  <si>
    <t>0110190010</t>
  </si>
  <si>
    <t>880</t>
  </si>
  <si>
    <t>5.2.23. предоставление доплаты за выслугу лет к трудовой пенсии муниципальным служащим за счет средств местного бюджета</t>
  </si>
  <si>
    <t>6823</t>
  </si>
  <si>
    <t>0510190470</t>
  </si>
  <si>
    <t>260</t>
  </si>
  <si>
    <t>5.2.25.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</si>
  <si>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6825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</si>
  <si>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</si>
  <si>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</si>
  <si>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</si>
  <si>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</si>
  <si>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</si>
  <si>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</si>
  <si>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0310178430</t>
  </si>
  <si>
    <t>0310198430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</si>
  <si>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</si>
  <si>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</si>
  <si>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</si>
  <si>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</si>
  <si>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</si>
  <si>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</si>
  <si>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0203</t>
  </si>
  <si>
    <t>0110251180</t>
  </si>
  <si>
    <t>Федеральный закон от 28.03.1998 № 53-ФЗ "О воинской обязанности и военной службе"</t>
  </si>
  <si>
    <t>ст.8 п.2</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</si>
  <si>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</si>
  <si>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</si>
  <si>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</si>
  <si>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</si>
  <si>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</si>
  <si>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</si>
  <si>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</si>
  <si>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5.6.2.1.6. осуществление муниципального финансового контроля</t>
  </si>
  <si>
    <t>7807</t>
  </si>
  <si>
    <t>0110198060</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</si>
  <si>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</si>
  <si>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</si>
  <si>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 xml:space="preserve">Глава </t>
  </si>
  <si>
    <t>Главный бухгалтер</t>
  </si>
  <si>
    <t>на 1 апреля 2024г.</t>
  </si>
  <si>
    <t xml:space="preserve">                                       Администрация Мосальского сельского поселения Каширского муниципального района Воронежской области</t>
  </si>
  <si>
    <t>Постановление  от 21.11.2019 №59 "Об утверждении Перечня муниципальных программ Мосальского сельского поселения Каширского муниципального района ВО"</t>
  </si>
  <si>
    <t>01.01.2014 – 31.12.2020</t>
  </si>
  <si>
    <t>Решения сессии Советов народных депутатов от 27.12.2022 № 94 "О бюджете Мосальского сельского поселения на 2023 год и на плановый период 2024 и 2025годов"</t>
  </si>
  <si>
    <t>Решения сессии Советов народных депутатов от 26.12.2023 № 170 "О бюджете Мосальского сельского поселения на 2024 год и на плановый период 2025 и 2026годов"</t>
  </si>
  <si>
    <t>01.01.2021 – 31.12.2026</t>
  </si>
  <si>
    <t>Постановление от 28.12.2023г. № 77 "Об утверждении  муниципальной программы Мосальского сельского поселения Каширского муниципального района Воронежской области"Развитии культуры сельских поселений"</t>
  </si>
  <si>
    <t>01.01.2023 – 31.12.2028</t>
  </si>
  <si>
    <t>Постановление  от 13.01.2014 №5 "Об утверждении Перечня муниципальных программ Мосальского сельского поселения Каширского муниципального района ВО"</t>
  </si>
  <si>
    <t>Постановление от 28.12.2023 № 80 "Об утверждении  муниципальной программы Мосальского сельского поселения Каширского муниципального района Воронежской области"Обеспечение комфортным жильем и коммунальными услугами"</t>
  </si>
  <si>
    <t>01.01.2023-31.12.2023</t>
  </si>
  <si>
    <t>01.01.2024-31.12.2024</t>
  </si>
  <si>
    <t>Решения сессии Советов народных депутатов от 06.04.2023 № 109 о внесении изменений в решение Советов народных депутатов № 170 от 26.12.2023 года "О бюджете Мосальского сельского поселения на 2023 год и на плановый период 2024 и 2025годов"</t>
  </si>
  <si>
    <t>Решения сессии Советов народных депутатов от 16.08.2023 № 123 о внесении изменений в решение Советов народных депутатов № 170 от 26.12.2023 года "О бюджете Мосальского сельского поселения на 2023 год и на плановый период 2024 и 2025годов"</t>
  </si>
  <si>
    <t>Постановление  от 13.01.2014г. №6 "Об утверждении Перечня муниципальных программ Мосальского сельского поселения Каширского муниципального района ВО"</t>
  </si>
  <si>
    <t>01.01.2023– 31.12.2023</t>
  </si>
  <si>
    <t>в цело</t>
  </si>
  <si>
    <t>Постановление от 28.12.2023 № 81 "Об утверждении  муниципальной программы Мосальского сельского поселения Каширского муниципального района Воронежской области"Развитие автомобильных дорог"</t>
  </si>
  <si>
    <t>01.01.2024– 31.12.2024</t>
  </si>
  <si>
    <t>Постановление  от 13.01.2014 №2 "Об утверждении Перечня муниципальных программ Мосальского сельского поселения Каширского муниципального района ВО"</t>
  </si>
  <si>
    <t>Постановление от 28.12.2023 № 78 "Об утверждении  муниципальной программы Мосальского сельского поселения Каширского муниципального района Воронежской области "Муниципальное управление"</t>
  </si>
  <si>
    <t>01.01.2023– 31.12.2028</t>
  </si>
  <si>
    <t>Решения сессии Советов народных депутатов от 18.03.2024 № 184 о внесении изменений в решение Советов народных депутатов № 170 от 26.12.2023 года "О бюджете Мосальского сельского поселения на 2024 год и на плановый период 2025 и 2026годов"</t>
  </si>
  <si>
    <t>Постановление  от 13.01.2014 №3 "Об утверждении Перечня муниципальных программ Мосальского сельского поселения Каширского муниципального района ВО"</t>
  </si>
  <si>
    <t>Постановление от 28.12.2023 № 79 "Об утверждении  муниципальной программы Мосальского сельского поселения Каширского муниципального района Воронежской области "Социальная поддержка граждан"</t>
  </si>
  <si>
    <t>Соглашение от 25.12.2023 № б/н "О передаче полномочий по осуществлению внутреннего муниципального контроля. а также контроля в сфере закупок"</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</si>
</sst>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Calibri"/>
      <family val="2"/>
      <scheme val="minor"/>
    </font>
    <font>
      <sz val="10"/>
      <color rgb="FF000000"/>
      <name val="Arial Cyr"/>
    </font>
    <font>
      <sz val="8"/>
      <color rgb="FF000000"/>
      <name val="Arial Cyr"/>
    </font>
    <font>
      <sz val="8"/>
      <color rgb="FF000000"/>
      <name val="Times New Roman"/>
      <family val="1"/>
      <charset val="204"/>
    </font>
    <font>
      <b/>
      <sz val="10"/>
      <color rgb="FF000000"/>
      <name val="Arial Cyr"/>
    </font>
    <font>
      <u/>
      <sz val="8"/>
      <color rgb="FF000000"/>
      <name val="Arial Cyr"/>
    </font>
    <font>
      <sz val="8"/>
      <color rgb="FF000000"/>
      <name val="Times New Roman Cyr"/>
    </font>
    <font>
      <b/>
      <sz val="8"/>
      <color rgb="FF000000"/>
      <name val="Times New Roman"/>
      <family val="1"/>
      <charset val="204"/>
    </font>
    <font>
      <sz val="11"/>
      <name val="Calibri"/>
      <family val="2"/>
      <scheme val="minor"/>
    </font>
    <font>
      <sz val="8"/>
      <color rgb="FF000000"/>
      <name val="Arial Cyr"/>
      <charset val="204"/>
    </font>
    <font>
      <sz val="8"/>
      <color rgb="FF000000"/>
      <name val="Times New Roman"/>
      <family val="1"/>
      <charset val="204"/>
    </font>
    <font>
      <sz val="8"/>
      <color indexed="8"/>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shrinkToFi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21">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0" fontId="3" fillId="0" borderId="3" xfId="38" applyNumberFormat="1" applyProtection="1">
      <alignment horizontal="center" vertical="top"/>
    </xf>
    <xf numFmtId="49" fontId="7" fillId="0" borderId="6" xfId="40" applyNumberFormat="1" applyProtection="1">
      <alignment horizontal="left" vertical="top" wrapText="1"/>
    </xf>
    <xf numFmtId="49" fontId="7" fillId="2" borderId="3" xfId="41" applyNumberFormat="1" applyProtection="1">
      <alignment horizontal="center" vertical="top" shrinkToFit="1"/>
    </xf>
    <xf numFmtId="49" fontId="7" fillId="0" borderId="3" xfId="42" applyNumberFormat="1" applyProtection="1">
      <alignment horizontal="center" vertical="top"/>
    </xf>
    <xf numFmtId="0" fontId="7" fillId="0" borderId="3" xfId="43" applyNumberFormat="1" applyProtection="1">
      <alignment horizontal="center" vertical="top"/>
    </xf>
    <xf numFmtId="4" fontId="7" fillId="2" borderId="3" xfId="44" applyNumberFormat="1" applyProtection="1">
      <alignment horizontal="right" vertical="top" shrinkToFit="1"/>
    </xf>
    <xf numFmtId="49" fontId="3" fillId="2" borderId="3" xfId="46" applyNumberFormat="1" applyProtection="1">
      <alignment horizontal="center" vertical="top" shrinkToFit="1"/>
    </xf>
    <xf numFmtId="49" fontId="3" fillId="0" borderId="6" xfId="47" applyNumberFormat="1" applyProtection="1">
      <alignment horizontal="center" vertical="top" wrapText="1"/>
    </xf>
    <xf numFmtId="49" fontId="3" fillId="0" borderId="3" xfId="48" applyNumberFormat="1" applyProtection="1">
      <alignment horizontal="center" vertical="top" wrapText="1"/>
    </xf>
    <xf numFmtId="0" fontId="3" fillId="0" borderId="6" xfId="49" applyNumberFormat="1" applyProtection="1">
      <alignment horizontal="center" vertical="top" wrapText="1"/>
    </xf>
    <xf numFmtId="0" fontId="3" fillId="0" borderId="3" xfId="50" applyNumberFormat="1" applyProtection="1">
      <alignment horizontal="center" vertical="top" wrapText="1"/>
    </xf>
    <xf numFmtId="49" fontId="3" fillId="0" borderId="6" xfId="51" applyNumberFormat="1" applyProtection="1">
      <alignment horizontal="center" vertical="top" shrinkToFit="1"/>
    </xf>
    <xf numFmtId="4" fontId="3" fillId="2" borderId="3" xfId="52" applyNumberFormat="1" applyProtection="1">
      <alignment horizontal="right" vertical="top" shrinkToFit="1"/>
    </xf>
    <xf numFmtId="49" fontId="3" fillId="2" borderId="3" xfId="53" applyNumberFormat="1" applyProtection="1">
      <alignment horizontal="center" vertical="top" wrapText="1"/>
    </xf>
    <xf numFmtId="49" fontId="3" fillId="0" borderId="7" xfId="54" applyNumberFormat="1" applyProtection="1">
      <alignment horizontal="center" vertical="top" shrinkToFit="1"/>
    </xf>
    <xf numFmtId="49" fontId="3" fillId="0" borderId="6" xfId="45" applyNumberFormat="1" applyProtection="1">
      <alignment horizontal="left" vertical="top" wrapText="1"/>
    </xf>
    <xf numFmtId="0" fontId="2" fillId="0" borderId="1" xfId="59" applyNumberFormat="1" applyProtection="1">
      <alignment horizontal="left" vertical="top" wrapText="1"/>
    </xf>
    <xf numFmtId="49" fontId="2" fillId="2" borderId="1" xfId="60" applyNumberFormat="1" applyProtection="1">
      <alignment horizontal="center" vertical="top"/>
    </xf>
    <xf numFmtId="49" fontId="2" fillId="0" borderId="1" xfId="61" applyNumberFormat="1" applyProtection="1">
      <alignment horizontal="center" vertical="top"/>
    </xf>
    <xf numFmtId="49" fontId="11" fillId="0" borderId="6" xfId="47" applyNumberFormat="1" applyFont="1" applyProtection="1">
      <alignment horizontal="center" vertical="top" wrapText="1"/>
    </xf>
    <xf numFmtId="49" fontId="11" fillId="0" borderId="3" xfId="48" applyNumberFormat="1" applyFont="1" applyProtection="1">
      <alignment horizontal="center" vertical="top" wrapText="1"/>
    </xf>
    <xf numFmtId="49" fontId="10" fillId="0" borderId="3" xfId="48" applyNumberFormat="1" applyFont="1" applyProtection="1">
      <alignment horizontal="center" vertical="top" wrapText="1"/>
    </xf>
    <xf numFmtId="49" fontId="10" fillId="0" borderId="6" xfId="51" applyNumberFormat="1" applyFont="1" applyProtection="1">
      <alignment horizontal="center" vertical="top" shrinkToFit="1"/>
    </xf>
    <xf numFmtId="0" fontId="11" fillId="0" borderId="6" xfId="49" applyNumberFormat="1" applyFont="1" applyProtection="1">
      <alignment horizontal="center" vertical="top" wrapText="1"/>
    </xf>
    <xf numFmtId="0" fontId="11" fillId="0" borderId="3" xfId="50" applyNumberFormat="1" applyFont="1" applyProtection="1">
      <alignment horizontal="center" vertical="top" wrapText="1"/>
    </xf>
    <xf numFmtId="49" fontId="10" fillId="0" borderId="6" xfId="47" applyNumberFormat="1" applyFont="1" applyProtection="1">
      <alignment horizontal="center" vertical="top" wrapText="1"/>
    </xf>
    <xf numFmtId="49" fontId="3" fillId="0" borderId="6" xfId="47" applyNumberFormat="1" applyFill="1" applyProtection="1">
      <alignment horizontal="center" vertical="top" wrapText="1"/>
    </xf>
    <xf numFmtId="0" fontId="3" fillId="0" borderId="6" xfId="49" applyNumberFormat="1" applyFill="1" applyProtection="1">
      <alignment horizontal="center" vertical="top" wrapText="1"/>
    </xf>
    <xf numFmtId="0" fontId="7" fillId="0" borderId="3" xfId="43" applyNumberFormat="1" applyFill="1" applyProtection="1">
      <alignment horizontal="center" vertical="top"/>
    </xf>
    <xf numFmtId="49" fontId="3" fillId="0" borderId="2" xfId="45" applyNumberFormat="1" applyBorder="1" applyProtection="1">
      <alignment horizontal="left" vertical="top" wrapText="1"/>
    </xf>
    <xf numFmtId="49" fontId="3" fillId="0" borderId="4" xfId="45" applyNumberFormat="1" applyBorder="1" applyProtection="1">
      <alignment horizontal="left" vertical="top" wrapText="1"/>
    </xf>
    <xf numFmtId="49" fontId="3" fillId="0" borderId="5" xfId="45" applyNumberFormat="1" applyBorder="1" applyProtection="1">
      <alignment horizontal="left" vertical="top" wrapText="1"/>
    </xf>
    <xf numFmtId="49" fontId="3" fillId="2" borderId="3" xfId="46" applyNumberFormat="1" applyProtection="1">
      <alignment horizontal="center" vertical="top" shrinkToFit="1"/>
    </xf>
    <xf numFmtId="49" fontId="3" fillId="2" borderId="3" xfId="46">
      <alignment horizontal="center" vertical="top" shrinkToFit="1"/>
    </xf>
    <xf numFmtId="0" fontId="1" fillId="0" borderId="1" xfId="62" applyNumberFormat="1" applyProtection="1">
      <alignment horizontal="left" wrapText="1"/>
    </xf>
    <xf numFmtId="0" fontId="1" fillId="0" borderId="1" xfId="62">
      <alignment horizontal="left"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0" fontId="3" fillId="0" borderId="3" xfId="39" applyNumberFormat="1" applyProtection="1">
      <alignment horizontal="center" vertical="top"/>
    </xf>
    <xf numFmtId="0" fontId="3" fillId="0" borderId="3" xfId="39">
      <alignment horizontal="center" vertical="top"/>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9" fillId="0" borderId="1" xfId="12" applyNumberFormat="1" applyFont="1" applyProtection="1">
      <alignment vertical="top"/>
    </xf>
    <xf numFmtId="0" fontId="5" fillId="0" borderId="1" xfId="12">
      <alignment vertical="top"/>
    </xf>
    <xf numFmtId="0" fontId="2" fillId="2" borderId="1" xfId="13" applyNumberFormat="1" applyProtection="1">
      <alignment horizontal="left" vertical="top"/>
    </xf>
    <xf numFmtId="0" fontId="2" fillId="2" borderId="1" xfId="13">
      <alignment horizontal="left" vertical="top"/>
    </xf>
    <xf numFmtId="0" fontId="2" fillId="0" borderId="1" xfId="9" applyNumberFormat="1" applyProtection="1">
      <alignment vertical="top"/>
    </xf>
    <xf numFmtId="0" fontId="2" fillId="0" borderId="1" xfId="9">
      <alignmen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6" fillId="0" borderId="3" xfId="36" applyNumberFormat="1" applyProtection="1">
      <alignment horizontal="center" vertical="center" wrapText="1"/>
    </xf>
    <xf numFmtId="49" fontId="6" fillId="0" borderId="3" xfId="36">
      <alignment horizontal="center" vertical="center" wrapText="1"/>
    </xf>
    <xf numFmtId="49" fontId="6" fillId="0" borderId="3" xfId="37" applyNumberFormat="1" applyProtection="1">
      <alignment horizontal="center" vertical="center" wrapText="1"/>
    </xf>
    <xf numFmtId="49" fontId="6" fillId="0" borderId="3" xfId="37">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32" applyNumberFormat="1" applyProtection="1">
      <alignment horizontal="center" vertical="center" wrapText="1"/>
    </xf>
    <xf numFmtId="49" fontId="3" fillId="2" borderId="3" xfId="32">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3" xfId="35" applyNumberFormat="1" applyProtection="1">
      <alignment horizontal="center" vertical="center" wrapText="1"/>
    </xf>
    <xf numFmtId="49" fontId="3" fillId="2" borderId="3" xfId="35">
      <alignment horizontal="center" vertical="center" wrapText="1"/>
    </xf>
    <xf numFmtId="0" fontId="1" fillId="0" borderId="1" xfId="7" applyNumberFormat="1" applyProtection="1">
      <alignment vertical="top"/>
    </xf>
    <xf numFmtId="0" fontId="1" fillId="0" borderId="1" xfId="7">
      <alignment vertical="top"/>
    </xf>
    <xf numFmtId="49" fontId="6" fillId="0" borderId="2" xfId="36" applyNumberFormat="1" applyBorder="1" applyProtection="1">
      <alignment horizontal="center" vertical="center" wrapText="1"/>
    </xf>
    <xf numFmtId="49" fontId="6" fillId="0" borderId="4" xfId="36" applyNumberFormat="1" applyBorder="1" applyProtection="1">
      <alignment horizontal="center" vertical="center" wrapText="1"/>
    </xf>
    <xf numFmtId="49" fontId="6" fillId="0" borderId="5" xfId="36" applyNumberFormat="1" applyBorder="1" applyProtection="1">
      <alignment horizontal="center" vertical="center" wrapText="1"/>
    </xf>
    <xf numFmtId="0" fontId="1" fillId="0" borderId="1" xfId="3" applyNumberFormat="1" applyProtection="1">
      <alignment horizontal="left" vertical="top"/>
    </xf>
    <xf numFmtId="0" fontId="1" fillId="0" borderId="1" xfId="3">
      <alignment horizontal="left" vertical="top"/>
    </xf>
    <xf numFmtId="0" fontId="1" fillId="0" borderId="1" xfId="2" applyNumberFormat="1" applyProtection="1">
      <alignment horizontal="center" vertical="top"/>
    </xf>
    <xf numFmtId="0" fontId="1" fillId="0" borderId="1" xfId="2">
      <alignment horizontal="center" vertical="top"/>
    </xf>
    <xf numFmtId="49" fontId="3" fillId="0" borderId="3" xfId="19" applyNumberFormat="1" applyProtection="1">
      <alignment horizontal="center" vertical="center" wrapText="1"/>
    </xf>
    <xf numFmtId="49" fontId="3" fillId="0" borderId="3" xfId="19">
      <alignment horizontal="center" vertical="center" wrapText="1"/>
    </xf>
    <xf numFmtId="0" fontId="2" fillId="0" borderId="1" xfId="4" applyNumberFormat="1" applyProtection="1">
      <alignment horizontal="left" vertical="top"/>
    </xf>
    <xf numFmtId="0" fontId="2" fillId="0" borderId="1" xfId="4">
      <alignment horizontal="left" vertical="top"/>
    </xf>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C207"/>
  <sheetViews>
    <sheetView showGridLines="0" tabSelected="1" topLeftCell="CK199" zoomScale="85" zoomScaleNormal="85" zoomScaleSheetLayoutView="85" zoomScalePageLayoutView="85" workbookViewId="0">
      <selection activeCell="CW204" sqref="CW204"/>
    </sheetView>
  </sheetViews>
  <sheetFormatPr defaultRowHeight="15" x14ac:dyDescent="0.25"/>
  <cols>
    <col min="1" max="1" width="36.85546875" style="1" customWidth="1"/>
    <col min="2" max="2" width="5.42578125" style="1" customWidth="1"/>
    <col min="3" max="3" width="35.42578125" style="1" customWidth="1"/>
    <col min="4" max="4" width="9.28515625" style="1" customWidth="1"/>
    <col min="5" max="5" width="8.85546875" style="1" customWidth="1"/>
    <col min="6" max="6" width="9.140625" style="1" customWidth="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customWidth="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customWidth="1"/>
    <col min="23" max="23" width="35.42578125" style="1" customWidth="1"/>
    <col min="24" max="24" width="9.28515625" style="1" customWidth="1"/>
    <col min="25" max="25" width="8.85546875" style="1" customWidth="1"/>
    <col min="26" max="26" width="9.140625" style="1" customWidth="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28515625" style="1" customWidth="1"/>
    <col min="38" max="38" width="11.140625" style="1" customWidth="1"/>
    <col min="39" max="39" width="4.85546875" style="1" customWidth="1"/>
    <col min="40" max="40" width="6.85546875" style="1" customWidth="1"/>
    <col min="41" max="131" width="13" style="1" customWidth="1"/>
    <col min="132" max="132" width="9.140625" style="1" hidden="1"/>
    <col min="133" max="133" width="9.42578125" style="1" customWidth="1"/>
    <col min="134" max="16384" width="9.140625" style="1"/>
  </cols>
  <sheetData>
    <row r="1" spans="1:133" ht="13.15" customHeight="1" x14ac:dyDescent="0.25">
      <c r="A1" s="2"/>
      <c r="B1" s="2"/>
      <c r="C1" s="61"/>
      <c r="D1" s="62"/>
      <c r="E1" s="62"/>
      <c r="F1" s="62"/>
      <c r="G1" s="62"/>
      <c r="H1" s="62"/>
      <c r="I1" s="62"/>
      <c r="J1" s="62"/>
      <c r="K1" s="62"/>
      <c r="L1" s="62"/>
      <c r="M1" s="62"/>
      <c r="N1" s="62"/>
      <c r="O1" s="62"/>
      <c r="P1" s="62"/>
      <c r="Q1" s="62"/>
      <c r="R1" s="62"/>
      <c r="S1" s="62"/>
      <c r="T1" s="62"/>
      <c r="U1" s="62"/>
      <c r="V1" s="62"/>
      <c r="W1" s="62"/>
      <c r="X1" s="2"/>
      <c r="Y1" s="2"/>
      <c r="Z1" s="2"/>
      <c r="AA1" s="61"/>
      <c r="AB1" s="62"/>
      <c r="AC1" s="62"/>
      <c r="AD1" s="62"/>
      <c r="AE1" s="2"/>
      <c r="AF1" s="2"/>
      <c r="AG1" s="2"/>
      <c r="AH1" s="2"/>
      <c r="AI1" s="2"/>
      <c r="AJ1" s="2"/>
      <c r="AK1" s="2"/>
      <c r="AL1" s="2"/>
      <c r="AM1" s="2"/>
      <c r="AN1" s="2"/>
      <c r="AO1" s="2"/>
      <c r="AP1" s="2"/>
      <c r="AQ1" s="61"/>
      <c r="AR1" s="62"/>
      <c r="AS1" s="62"/>
      <c r="AT1" s="62"/>
      <c r="AU1" s="62"/>
      <c r="AV1" s="62"/>
      <c r="AW1" s="62"/>
      <c r="AX1" s="2"/>
      <c r="AY1" s="2"/>
      <c r="AZ1" s="61"/>
      <c r="BA1" s="62"/>
      <c r="BB1" s="62"/>
      <c r="BC1" s="62"/>
      <c r="BD1" s="2"/>
      <c r="BE1" s="61"/>
      <c r="BF1" s="62"/>
      <c r="BG1" s="62"/>
      <c r="BH1" s="62"/>
      <c r="BI1" s="2"/>
      <c r="BJ1" s="61"/>
      <c r="BK1" s="62"/>
      <c r="BL1" s="62"/>
      <c r="BM1" s="62"/>
      <c r="BN1" s="2"/>
      <c r="BO1" s="115"/>
      <c r="BP1" s="116"/>
      <c r="BQ1" s="116"/>
      <c r="BR1" s="116"/>
      <c r="BS1" s="3"/>
      <c r="BT1" s="3"/>
      <c r="BU1" s="115"/>
      <c r="BV1" s="116"/>
      <c r="BW1" s="116"/>
      <c r="BX1" s="116"/>
      <c r="BY1" s="116"/>
      <c r="BZ1" s="116"/>
      <c r="CA1" s="116"/>
      <c r="CB1" s="3"/>
      <c r="CC1" s="3"/>
      <c r="CD1" s="115"/>
      <c r="CE1" s="116"/>
      <c r="CF1" s="116"/>
      <c r="CG1" s="116"/>
      <c r="CH1" s="2"/>
      <c r="CI1" s="113"/>
      <c r="CJ1" s="114"/>
      <c r="CK1" s="114"/>
      <c r="CL1" s="114"/>
      <c r="CM1" s="4"/>
      <c r="CN1" s="113"/>
      <c r="CO1" s="114"/>
      <c r="CP1" s="114"/>
      <c r="CQ1" s="114"/>
      <c r="CR1" s="4"/>
      <c r="CS1" s="119"/>
      <c r="CT1" s="120"/>
      <c r="CU1" s="120"/>
      <c r="CV1" s="120"/>
      <c r="CW1" s="4"/>
      <c r="CX1" s="113"/>
      <c r="CY1" s="114"/>
      <c r="CZ1" s="114"/>
      <c r="DA1" s="114"/>
      <c r="DB1" s="4"/>
      <c r="DC1" s="113"/>
      <c r="DD1" s="114"/>
      <c r="DE1" s="114"/>
      <c r="DF1" s="114"/>
      <c r="DG1" s="4"/>
      <c r="DH1" s="113"/>
      <c r="DI1" s="114"/>
      <c r="DJ1" s="114"/>
      <c r="DK1" s="114"/>
      <c r="DL1" s="4"/>
      <c r="DM1" s="113"/>
      <c r="DN1" s="114"/>
      <c r="DO1" s="114"/>
      <c r="DP1" s="114"/>
      <c r="DQ1" s="4"/>
      <c r="DR1" s="113"/>
      <c r="DS1" s="114"/>
      <c r="DT1" s="114"/>
      <c r="DU1" s="114"/>
      <c r="DV1" s="4"/>
      <c r="DW1" s="113"/>
      <c r="DX1" s="114"/>
      <c r="DY1" s="114"/>
      <c r="DZ1" s="114"/>
      <c r="EA1" s="4"/>
      <c r="EB1" s="6" t="s">
        <v>0</v>
      </c>
      <c r="EC1" s="2"/>
    </row>
    <row r="2" spans="1:133" ht="13.15" customHeigh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2"/>
      <c r="BO2" s="115"/>
      <c r="BP2" s="116"/>
      <c r="BQ2" s="116"/>
      <c r="BR2" s="116"/>
      <c r="BS2" s="3"/>
      <c r="BT2" s="3"/>
      <c r="BU2" s="115"/>
      <c r="BV2" s="116"/>
      <c r="BW2" s="116"/>
      <c r="BX2" s="116"/>
      <c r="BY2" s="116"/>
      <c r="BZ2" s="116"/>
      <c r="CA2" s="116"/>
      <c r="CB2" s="3"/>
      <c r="CC2" s="3"/>
      <c r="CD2" s="115"/>
      <c r="CE2" s="116"/>
      <c r="CF2" s="116"/>
      <c r="CG2" s="116"/>
      <c r="CH2" s="2"/>
      <c r="CI2" s="113"/>
      <c r="CJ2" s="114"/>
      <c r="CK2" s="114"/>
      <c r="CL2" s="114"/>
      <c r="CM2" s="4"/>
      <c r="CN2" s="113"/>
      <c r="CO2" s="114"/>
      <c r="CP2" s="114"/>
      <c r="CQ2" s="114"/>
      <c r="CR2" s="4"/>
      <c r="CS2" s="119"/>
      <c r="CT2" s="120"/>
      <c r="CU2" s="120"/>
      <c r="CV2" s="120"/>
      <c r="CW2" s="4"/>
      <c r="CX2" s="113"/>
      <c r="CY2" s="114"/>
      <c r="CZ2" s="114"/>
      <c r="DA2" s="114"/>
      <c r="DB2" s="4"/>
      <c r="DC2" s="113"/>
      <c r="DD2" s="114"/>
      <c r="DE2" s="114"/>
      <c r="DF2" s="114"/>
      <c r="DG2" s="4"/>
      <c r="DH2" s="113"/>
      <c r="DI2" s="114"/>
      <c r="DJ2" s="114"/>
      <c r="DK2" s="114"/>
      <c r="DL2" s="4"/>
      <c r="DM2" s="113"/>
      <c r="DN2" s="114"/>
      <c r="DO2" s="114"/>
      <c r="DP2" s="114"/>
      <c r="DQ2" s="4"/>
      <c r="DR2" s="113"/>
      <c r="DS2" s="114"/>
      <c r="DT2" s="114"/>
      <c r="DU2" s="114"/>
      <c r="DV2" s="4"/>
      <c r="DW2" s="113"/>
      <c r="DX2" s="114"/>
      <c r="DY2" s="114"/>
      <c r="DZ2" s="114"/>
      <c r="EA2" s="4"/>
      <c r="EB2" s="2"/>
      <c r="EC2" s="2"/>
    </row>
    <row r="3" spans="1:133" ht="13.15" customHeight="1" x14ac:dyDescent="0.25">
      <c r="A3" s="63" t="s">
        <v>2</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3"/>
      <c r="BO3" s="108"/>
      <c r="BP3" s="109"/>
      <c r="BQ3" s="109"/>
      <c r="BR3" s="109"/>
      <c r="BS3" s="7"/>
      <c r="BT3" s="7"/>
      <c r="BU3" s="108"/>
      <c r="BV3" s="109"/>
      <c r="BW3" s="109"/>
      <c r="BX3" s="109"/>
      <c r="BY3" s="109"/>
      <c r="BZ3" s="109"/>
      <c r="CA3" s="109"/>
      <c r="CB3" s="7"/>
      <c r="CC3" s="7"/>
      <c r="CD3" s="108"/>
      <c r="CE3" s="109"/>
      <c r="CF3" s="109"/>
      <c r="CG3" s="109"/>
      <c r="CH3" s="2"/>
      <c r="CI3" s="113"/>
      <c r="CJ3" s="114"/>
      <c r="CK3" s="114"/>
      <c r="CL3" s="114"/>
      <c r="CM3" s="4"/>
      <c r="CN3" s="113"/>
      <c r="CO3" s="114"/>
      <c r="CP3" s="114"/>
      <c r="CQ3" s="114"/>
      <c r="CR3" s="4"/>
      <c r="CS3" s="119"/>
      <c r="CT3" s="120"/>
      <c r="CU3" s="120"/>
      <c r="CV3" s="120"/>
      <c r="CW3" s="4"/>
      <c r="CX3" s="113"/>
      <c r="CY3" s="114"/>
      <c r="CZ3" s="114"/>
      <c r="DA3" s="114"/>
      <c r="DB3" s="4"/>
      <c r="DC3" s="113"/>
      <c r="DD3" s="114"/>
      <c r="DE3" s="114"/>
      <c r="DF3" s="114"/>
      <c r="DG3" s="4"/>
      <c r="DH3" s="113"/>
      <c r="DI3" s="114"/>
      <c r="DJ3" s="114"/>
      <c r="DK3" s="114"/>
      <c r="DL3" s="4"/>
      <c r="DM3" s="113"/>
      <c r="DN3" s="114"/>
      <c r="DO3" s="114"/>
      <c r="DP3" s="114"/>
      <c r="DQ3" s="4"/>
      <c r="DR3" s="113"/>
      <c r="DS3" s="114"/>
      <c r="DT3" s="114"/>
      <c r="DU3" s="114"/>
      <c r="DV3" s="4"/>
      <c r="DW3" s="113"/>
      <c r="DX3" s="114"/>
      <c r="DY3" s="114"/>
      <c r="DZ3" s="114"/>
      <c r="EA3" s="4"/>
      <c r="EB3" s="2"/>
      <c r="EC3" s="2"/>
    </row>
    <row r="4" spans="1:133" ht="13.15" customHeight="1" x14ac:dyDescent="0.25">
      <c r="A4" s="65" t="s">
        <v>329</v>
      </c>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8"/>
      <c r="BO4" s="65"/>
      <c r="BP4" s="66"/>
      <c r="BQ4" s="66"/>
      <c r="BR4" s="66"/>
      <c r="BS4" s="8"/>
      <c r="BT4" s="8"/>
      <c r="BU4" s="65"/>
      <c r="BV4" s="66"/>
      <c r="BW4" s="66"/>
      <c r="BX4" s="66"/>
      <c r="BY4" s="66"/>
      <c r="BZ4" s="66"/>
      <c r="CA4" s="66"/>
      <c r="CB4" s="8"/>
      <c r="CC4" s="8"/>
      <c r="CD4" s="65"/>
      <c r="CE4" s="66"/>
      <c r="CF4" s="66"/>
      <c r="CG4" s="66"/>
      <c r="CH4" s="2"/>
      <c r="CI4" s="113"/>
      <c r="CJ4" s="114"/>
      <c r="CK4" s="114"/>
      <c r="CL4" s="114"/>
      <c r="CM4" s="4"/>
      <c r="CN4" s="113"/>
      <c r="CO4" s="114"/>
      <c r="CP4" s="114"/>
      <c r="CQ4" s="114"/>
      <c r="CR4" s="4"/>
      <c r="CS4" s="119"/>
      <c r="CT4" s="120"/>
      <c r="CU4" s="120"/>
      <c r="CV4" s="120"/>
      <c r="CW4" s="4"/>
      <c r="CX4" s="113"/>
      <c r="CY4" s="114"/>
      <c r="CZ4" s="114"/>
      <c r="DA4" s="114"/>
      <c r="DB4" s="4"/>
      <c r="DC4" s="113"/>
      <c r="DD4" s="114"/>
      <c r="DE4" s="114"/>
      <c r="DF4" s="114"/>
      <c r="DG4" s="4"/>
      <c r="DH4" s="113"/>
      <c r="DI4" s="114"/>
      <c r="DJ4" s="114"/>
      <c r="DK4" s="114"/>
      <c r="DL4" s="4"/>
      <c r="DM4" s="113"/>
      <c r="DN4" s="114"/>
      <c r="DO4" s="114"/>
      <c r="DP4" s="114"/>
      <c r="DQ4" s="4"/>
      <c r="DR4" s="113"/>
      <c r="DS4" s="114"/>
      <c r="DT4" s="114"/>
      <c r="DU4" s="114"/>
      <c r="DV4" s="4"/>
      <c r="DW4" s="113"/>
      <c r="DX4" s="114"/>
      <c r="DY4" s="114"/>
      <c r="DZ4" s="114"/>
      <c r="EA4" s="4"/>
      <c r="EB4" s="2"/>
      <c r="EC4" s="2"/>
    </row>
    <row r="5" spans="1:133" ht="13.15" customHeight="1" x14ac:dyDescent="0.25">
      <c r="A5" s="2"/>
      <c r="B5" s="2"/>
      <c r="C5" s="61"/>
      <c r="D5" s="62"/>
      <c r="E5" s="62"/>
      <c r="F5" s="62"/>
      <c r="G5" s="62"/>
      <c r="H5" s="62"/>
      <c r="I5" s="62"/>
      <c r="J5" s="62"/>
      <c r="K5" s="62"/>
      <c r="L5" s="62"/>
      <c r="M5" s="62"/>
      <c r="N5" s="62"/>
      <c r="O5" s="62"/>
      <c r="P5" s="62"/>
      <c r="Q5" s="62"/>
      <c r="R5" s="62"/>
      <c r="S5" s="62"/>
      <c r="T5" s="62"/>
      <c r="U5" s="62"/>
      <c r="V5" s="62"/>
      <c r="W5" s="62"/>
      <c r="X5" s="2"/>
      <c r="Y5" s="2"/>
      <c r="Z5" s="2"/>
      <c r="AA5" s="61"/>
      <c r="AB5" s="62"/>
      <c r="AC5" s="62"/>
      <c r="AD5" s="62"/>
      <c r="AE5" s="9"/>
      <c r="AF5" s="9"/>
      <c r="AG5" s="10"/>
      <c r="AH5" s="10"/>
      <c r="AI5" s="10"/>
      <c r="AJ5" s="9"/>
      <c r="AK5" s="11"/>
      <c r="AL5" s="11"/>
      <c r="AM5" s="11"/>
      <c r="AN5" s="9"/>
      <c r="AO5" s="9"/>
      <c r="AP5" s="9"/>
      <c r="AQ5" s="71"/>
      <c r="AR5" s="72"/>
      <c r="AS5" s="72"/>
      <c r="AT5" s="72"/>
      <c r="AU5" s="72"/>
      <c r="AV5" s="72"/>
      <c r="AW5" s="72"/>
      <c r="AX5" s="9"/>
      <c r="AY5" s="9"/>
      <c r="AZ5" s="108"/>
      <c r="BA5" s="109"/>
      <c r="BB5" s="109"/>
      <c r="BC5" s="109"/>
      <c r="BD5" s="7"/>
      <c r="BE5" s="108"/>
      <c r="BF5" s="109"/>
      <c r="BG5" s="109"/>
      <c r="BH5" s="109"/>
      <c r="BI5" s="7"/>
      <c r="BJ5" s="71"/>
      <c r="BK5" s="72"/>
      <c r="BL5" s="72"/>
      <c r="BM5" s="72"/>
      <c r="BN5" s="9"/>
      <c r="BO5" s="71"/>
      <c r="BP5" s="72"/>
      <c r="BQ5" s="72"/>
      <c r="BR5" s="72"/>
      <c r="BS5" s="9"/>
      <c r="BT5" s="9"/>
      <c r="BU5" s="71"/>
      <c r="BV5" s="72"/>
      <c r="BW5" s="72"/>
      <c r="BX5" s="72"/>
      <c r="BY5" s="72"/>
      <c r="BZ5" s="72"/>
      <c r="CA5" s="72"/>
      <c r="CB5" s="9"/>
      <c r="CC5" s="9"/>
      <c r="CD5" s="71"/>
      <c r="CE5" s="72"/>
      <c r="CF5" s="72"/>
      <c r="CG5" s="72"/>
      <c r="CH5" s="2"/>
      <c r="CI5" s="113"/>
      <c r="CJ5" s="114"/>
      <c r="CK5" s="114"/>
      <c r="CL5" s="114"/>
      <c r="CM5" s="4"/>
      <c r="CN5" s="113"/>
      <c r="CO5" s="114"/>
      <c r="CP5" s="114"/>
      <c r="CQ5" s="114"/>
      <c r="CR5" s="4"/>
      <c r="CS5" s="119"/>
      <c r="CT5" s="120"/>
      <c r="CU5" s="120"/>
      <c r="CV5" s="120"/>
      <c r="CW5" s="4"/>
      <c r="CX5" s="113"/>
      <c r="CY5" s="114"/>
      <c r="CZ5" s="114"/>
      <c r="DA5" s="114"/>
      <c r="DB5" s="4"/>
      <c r="DC5" s="113"/>
      <c r="DD5" s="114"/>
      <c r="DE5" s="114"/>
      <c r="DF5" s="114"/>
      <c r="DG5" s="4"/>
      <c r="DH5" s="113"/>
      <c r="DI5" s="114"/>
      <c r="DJ5" s="114"/>
      <c r="DK5" s="114"/>
      <c r="DL5" s="4"/>
      <c r="DM5" s="113"/>
      <c r="DN5" s="114"/>
      <c r="DO5" s="114"/>
      <c r="DP5" s="114"/>
      <c r="DQ5" s="4"/>
      <c r="DR5" s="113"/>
      <c r="DS5" s="114"/>
      <c r="DT5" s="114"/>
      <c r="DU5" s="114"/>
      <c r="DV5" s="4"/>
      <c r="DW5" s="113"/>
      <c r="DX5" s="114"/>
      <c r="DY5" s="114"/>
      <c r="DZ5" s="114"/>
      <c r="EA5" s="4"/>
      <c r="EB5" s="2"/>
      <c r="EC5" s="2"/>
    </row>
    <row r="6" spans="1:133" x14ac:dyDescent="0.25">
      <c r="A6" s="5" t="s">
        <v>3</v>
      </c>
      <c r="B6" s="67" t="s">
        <v>330</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9"/>
      <c r="BT6" s="9"/>
      <c r="BU6" s="71"/>
      <c r="BV6" s="72"/>
      <c r="BW6" s="72"/>
      <c r="BX6" s="72"/>
      <c r="BY6" s="72"/>
      <c r="BZ6" s="72"/>
      <c r="CA6" s="72"/>
      <c r="CB6" s="9"/>
      <c r="CC6" s="9"/>
      <c r="CD6" s="71"/>
      <c r="CE6" s="72"/>
      <c r="CF6" s="72"/>
      <c r="CG6" s="72"/>
      <c r="CH6" s="2"/>
      <c r="CI6" s="113"/>
      <c r="CJ6" s="114"/>
      <c r="CK6" s="114"/>
      <c r="CL6" s="114"/>
      <c r="CM6" s="4"/>
      <c r="CN6" s="113"/>
      <c r="CO6" s="114"/>
      <c r="CP6" s="114"/>
      <c r="CQ6" s="114"/>
      <c r="CR6" s="4"/>
      <c r="CS6" s="119"/>
      <c r="CT6" s="120"/>
      <c r="CU6" s="120"/>
      <c r="CV6" s="120"/>
      <c r="CW6" s="4"/>
      <c r="CX6" s="113"/>
      <c r="CY6" s="114"/>
      <c r="CZ6" s="114"/>
      <c r="DA6" s="114"/>
      <c r="DB6" s="4"/>
      <c r="DC6" s="113"/>
      <c r="DD6" s="114"/>
      <c r="DE6" s="114"/>
      <c r="DF6" s="114"/>
      <c r="DG6" s="4"/>
      <c r="DH6" s="113"/>
      <c r="DI6" s="114"/>
      <c r="DJ6" s="114"/>
      <c r="DK6" s="114"/>
      <c r="DL6" s="4"/>
      <c r="DM6" s="113"/>
      <c r="DN6" s="114"/>
      <c r="DO6" s="114"/>
      <c r="DP6" s="114"/>
      <c r="DQ6" s="4"/>
      <c r="DR6" s="113"/>
      <c r="DS6" s="114"/>
      <c r="DT6" s="114"/>
      <c r="DU6" s="114"/>
      <c r="DV6" s="4"/>
      <c r="DW6" s="113"/>
      <c r="DX6" s="114"/>
      <c r="DY6" s="114"/>
      <c r="DZ6" s="114"/>
      <c r="EA6" s="4"/>
      <c r="EB6" s="2"/>
      <c r="EC6" s="2"/>
    </row>
    <row r="7" spans="1:133" ht="13.15" customHeight="1" x14ac:dyDescent="0.25">
      <c r="A7" s="69" t="s">
        <v>4</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9"/>
      <c r="BT7" s="9"/>
      <c r="BU7" s="71"/>
      <c r="BV7" s="72"/>
      <c r="BW7" s="72"/>
      <c r="BX7" s="72"/>
      <c r="BY7" s="72"/>
      <c r="BZ7" s="72"/>
      <c r="CA7" s="72"/>
      <c r="CB7" s="9"/>
      <c r="CC7" s="9"/>
      <c r="CD7" s="71"/>
      <c r="CE7" s="72"/>
      <c r="CF7" s="72"/>
      <c r="CG7" s="72"/>
      <c r="CH7" s="9"/>
      <c r="CI7" s="71"/>
      <c r="CJ7" s="72"/>
      <c r="CK7" s="72"/>
      <c r="CL7" s="72"/>
      <c r="CM7" s="9"/>
      <c r="CN7" s="71"/>
      <c r="CO7" s="72"/>
      <c r="CP7" s="72"/>
      <c r="CQ7" s="72"/>
      <c r="CR7" s="9"/>
      <c r="CS7" s="119"/>
      <c r="CT7" s="120"/>
      <c r="CU7" s="120"/>
      <c r="CV7" s="120"/>
      <c r="CW7" s="9"/>
      <c r="CX7" s="71"/>
      <c r="CY7" s="72"/>
      <c r="CZ7" s="72"/>
      <c r="DA7" s="72"/>
      <c r="DB7" s="9"/>
      <c r="DC7" s="71"/>
      <c r="DD7" s="72"/>
      <c r="DE7" s="72"/>
      <c r="DF7" s="72"/>
      <c r="DG7" s="9"/>
      <c r="DH7" s="71"/>
      <c r="DI7" s="72"/>
      <c r="DJ7" s="72"/>
      <c r="DK7" s="72"/>
      <c r="DL7" s="9"/>
      <c r="DM7" s="71"/>
      <c r="DN7" s="72"/>
      <c r="DO7" s="72"/>
      <c r="DP7" s="72"/>
      <c r="DQ7" s="9"/>
      <c r="DR7" s="71"/>
      <c r="DS7" s="72"/>
      <c r="DT7" s="72"/>
      <c r="DU7" s="72"/>
      <c r="DV7" s="9"/>
      <c r="DW7" s="71"/>
      <c r="DX7" s="72"/>
      <c r="DY7" s="72"/>
      <c r="DZ7" s="72"/>
      <c r="EA7" s="9"/>
      <c r="EB7" s="2"/>
      <c r="EC7" s="2"/>
    </row>
    <row r="8" spans="1:133" ht="13.15" customHeight="1" x14ac:dyDescent="0.25">
      <c r="A8" s="5"/>
      <c r="B8" s="11"/>
      <c r="C8" s="71"/>
      <c r="D8" s="72"/>
      <c r="E8" s="72"/>
      <c r="F8" s="72"/>
      <c r="G8" s="72"/>
      <c r="H8" s="72"/>
      <c r="I8" s="72"/>
      <c r="J8" s="72"/>
      <c r="K8" s="72"/>
      <c r="L8" s="72"/>
      <c r="M8" s="72"/>
      <c r="N8" s="72"/>
      <c r="O8" s="72"/>
      <c r="P8" s="72"/>
      <c r="Q8" s="72"/>
      <c r="R8" s="72"/>
      <c r="S8" s="72"/>
      <c r="T8" s="72"/>
      <c r="U8" s="72"/>
      <c r="V8" s="72"/>
      <c r="W8" s="72"/>
      <c r="X8" s="9"/>
      <c r="Y8" s="9"/>
      <c r="Z8" s="9"/>
      <c r="AA8" s="71"/>
      <c r="AB8" s="72"/>
      <c r="AC8" s="72"/>
      <c r="AD8" s="72"/>
      <c r="AE8" s="9"/>
      <c r="AF8" s="9"/>
      <c r="AG8" s="10"/>
      <c r="AH8" s="10"/>
      <c r="AI8" s="10"/>
      <c r="AJ8" s="9"/>
      <c r="AK8" s="11"/>
      <c r="AL8" s="11"/>
      <c r="AM8" s="11"/>
      <c r="AN8" s="9"/>
      <c r="AO8" s="9"/>
      <c r="AP8" s="9"/>
      <c r="AQ8" s="71"/>
      <c r="AR8" s="72"/>
      <c r="AS8" s="72"/>
      <c r="AT8" s="72"/>
      <c r="AU8" s="72"/>
      <c r="AV8" s="72"/>
      <c r="AW8" s="72"/>
      <c r="AX8" s="9"/>
      <c r="AY8" s="9"/>
      <c r="AZ8" s="71"/>
      <c r="BA8" s="72"/>
      <c r="BB8" s="72"/>
      <c r="BC8" s="72"/>
      <c r="BD8" s="9"/>
      <c r="BE8" s="71"/>
      <c r="BF8" s="72"/>
      <c r="BG8" s="72"/>
      <c r="BH8" s="72"/>
      <c r="BI8" s="9"/>
      <c r="BJ8" s="71"/>
      <c r="BK8" s="72"/>
      <c r="BL8" s="72"/>
      <c r="BM8" s="72"/>
      <c r="BN8" s="9"/>
      <c r="BO8" s="71"/>
      <c r="BP8" s="72"/>
      <c r="BQ8" s="72"/>
      <c r="BR8" s="72"/>
      <c r="BS8" s="9"/>
      <c r="BT8" s="9"/>
      <c r="BU8" s="71"/>
      <c r="BV8" s="72"/>
      <c r="BW8" s="72"/>
      <c r="BX8" s="72"/>
      <c r="BY8" s="72"/>
      <c r="BZ8" s="72"/>
      <c r="CA8" s="72"/>
      <c r="CB8" s="9"/>
      <c r="CC8" s="9"/>
      <c r="CD8" s="71"/>
      <c r="CE8" s="72"/>
      <c r="CF8" s="72"/>
      <c r="CG8" s="72"/>
      <c r="CH8" s="9"/>
      <c r="CI8" s="71"/>
      <c r="CJ8" s="72"/>
      <c r="CK8" s="72"/>
      <c r="CL8" s="72"/>
      <c r="CM8" s="9"/>
      <c r="CN8" s="71"/>
      <c r="CO8" s="72"/>
      <c r="CP8" s="72"/>
      <c r="CQ8" s="72"/>
      <c r="CR8" s="9"/>
      <c r="CS8" s="71"/>
      <c r="CT8" s="72"/>
      <c r="CU8" s="72"/>
      <c r="CV8" s="72"/>
      <c r="CW8" s="9"/>
      <c r="CX8" s="71"/>
      <c r="CY8" s="72"/>
      <c r="CZ8" s="72"/>
      <c r="DA8" s="72"/>
      <c r="DB8" s="9"/>
      <c r="DC8" s="71"/>
      <c r="DD8" s="72"/>
      <c r="DE8" s="72"/>
      <c r="DF8" s="72"/>
      <c r="DG8" s="9"/>
      <c r="DH8" s="71"/>
      <c r="DI8" s="72"/>
      <c r="DJ8" s="72"/>
      <c r="DK8" s="72"/>
      <c r="DL8" s="9"/>
      <c r="DM8" s="71"/>
      <c r="DN8" s="72"/>
      <c r="DO8" s="72"/>
      <c r="DP8" s="72"/>
      <c r="DQ8" s="9"/>
      <c r="DR8" s="71"/>
      <c r="DS8" s="72"/>
      <c r="DT8" s="72"/>
      <c r="DU8" s="72"/>
      <c r="DV8" s="9"/>
      <c r="DW8" s="71"/>
      <c r="DX8" s="72"/>
      <c r="DY8" s="72"/>
      <c r="DZ8" s="72"/>
      <c r="EA8" s="9"/>
      <c r="EB8" s="2"/>
      <c r="EC8" s="2"/>
    </row>
    <row r="9" spans="1:133" ht="15.2" customHeight="1" x14ac:dyDescent="0.25">
      <c r="A9" s="75" t="s">
        <v>5</v>
      </c>
      <c r="B9" s="78" t="s">
        <v>6</v>
      </c>
      <c r="C9" s="73" t="s">
        <v>7</v>
      </c>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96" t="s">
        <v>8</v>
      </c>
      <c r="AK9" s="98" t="s">
        <v>9</v>
      </c>
      <c r="AL9" s="99"/>
      <c r="AM9" s="99"/>
      <c r="AN9" s="99"/>
      <c r="AO9" s="73" t="s">
        <v>10</v>
      </c>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3" t="s">
        <v>11</v>
      </c>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3" t="s">
        <v>12</v>
      </c>
      <c r="CX9" s="74"/>
      <c r="CY9" s="74"/>
      <c r="CZ9" s="74"/>
      <c r="DA9" s="74"/>
      <c r="DB9" s="74"/>
      <c r="DC9" s="74"/>
      <c r="DD9" s="74"/>
      <c r="DE9" s="74"/>
      <c r="DF9" s="74"/>
      <c r="DG9" s="74"/>
      <c r="DH9" s="74"/>
      <c r="DI9" s="74"/>
      <c r="DJ9" s="74"/>
      <c r="DK9" s="74"/>
      <c r="DL9" s="73" t="s">
        <v>13</v>
      </c>
      <c r="DM9" s="74"/>
      <c r="DN9" s="74"/>
      <c r="DO9" s="74"/>
      <c r="DP9" s="74"/>
      <c r="DQ9" s="74"/>
      <c r="DR9" s="74"/>
      <c r="DS9" s="74"/>
      <c r="DT9" s="74"/>
      <c r="DU9" s="74"/>
      <c r="DV9" s="74"/>
      <c r="DW9" s="74"/>
      <c r="DX9" s="74"/>
      <c r="DY9" s="74"/>
      <c r="DZ9" s="74"/>
      <c r="EA9" s="117" t="s">
        <v>14</v>
      </c>
      <c r="EB9" s="12"/>
      <c r="EC9" s="12"/>
    </row>
    <row r="10" spans="1:133" ht="11.25" customHeight="1" x14ac:dyDescent="0.25">
      <c r="A10" s="76"/>
      <c r="B10" s="79"/>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97"/>
      <c r="AK10" s="99"/>
      <c r="AL10" s="99"/>
      <c r="AM10" s="99"/>
      <c r="AN10" s="99"/>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118"/>
      <c r="EB10" s="12"/>
      <c r="EC10" s="12"/>
    </row>
    <row r="11" spans="1:133" ht="27" customHeight="1" x14ac:dyDescent="0.25">
      <c r="A11" s="76"/>
      <c r="B11" s="79"/>
      <c r="C11" s="80" t="s">
        <v>15</v>
      </c>
      <c r="D11" s="81"/>
      <c r="E11" s="81"/>
      <c r="F11" s="81"/>
      <c r="G11" s="81"/>
      <c r="H11" s="81"/>
      <c r="I11" s="81"/>
      <c r="J11" s="81"/>
      <c r="K11" s="81"/>
      <c r="L11" s="81"/>
      <c r="M11" s="81"/>
      <c r="N11" s="81"/>
      <c r="O11" s="81"/>
      <c r="P11" s="81"/>
      <c r="Q11" s="81"/>
      <c r="R11" s="81"/>
      <c r="S11" s="81"/>
      <c r="T11" s="81"/>
      <c r="U11" s="81"/>
      <c r="V11" s="81"/>
      <c r="W11" s="81"/>
      <c r="X11" s="81"/>
      <c r="Y11" s="81"/>
      <c r="Z11" s="81"/>
      <c r="AA11" s="80" t="s">
        <v>16</v>
      </c>
      <c r="AB11" s="81"/>
      <c r="AC11" s="81"/>
      <c r="AD11" s="81"/>
      <c r="AE11" s="81"/>
      <c r="AF11" s="81"/>
      <c r="AG11" s="80" t="s">
        <v>17</v>
      </c>
      <c r="AH11" s="81"/>
      <c r="AI11" s="81"/>
      <c r="AJ11" s="97"/>
      <c r="AK11" s="99"/>
      <c r="AL11" s="99"/>
      <c r="AM11" s="99"/>
      <c r="AN11" s="99"/>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118"/>
      <c r="EB11" s="12"/>
      <c r="EC11" s="12"/>
    </row>
    <row r="12" spans="1:133" ht="22.7" customHeight="1" x14ac:dyDescent="0.25">
      <c r="A12" s="76"/>
      <c r="B12" s="79"/>
      <c r="C12" s="80" t="s">
        <v>18</v>
      </c>
      <c r="D12" s="81"/>
      <c r="E12" s="81"/>
      <c r="F12" s="81"/>
      <c r="G12" s="80" t="s">
        <v>19</v>
      </c>
      <c r="H12" s="81"/>
      <c r="I12" s="81"/>
      <c r="J12" s="81"/>
      <c r="K12" s="80" t="s">
        <v>20</v>
      </c>
      <c r="L12" s="81"/>
      <c r="M12" s="81"/>
      <c r="N12" s="81"/>
      <c r="O12" s="80" t="s">
        <v>21</v>
      </c>
      <c r="P12" s="81"/>
      <c r="Q12" s="81"/>
      <c r="R12" s="81"/>
      <c r="S12" s="80" t="s">
        <v>22</v>
      </c>
      <c r="T12" s="81"/>
      <c r="U12" s="81"/>
      <c r="V12" s="81"/>
      <c r="W12" s="80" t="s">
        <v>23</v>
      </c>
      <c r="X12" s="81"/>
      <c r="Y12" s="81"/>
      <c r="Z12" s="81"/>
      <c r="AA12" s="80" t="s">
        <v>24</v>
      </c>
      <c r="AB12" s="81"/>
      <c r="AC12" s="81"/>
      <c r="AD12" s="80" t="s">
        <v>25</v>
      </c>
      <c r="AE12" s="81"/>
      <c r="AF12" s="81"/>
      <c r="AG12" s="80"/>
      <c r="AH12" s="81"/>
      <c r="AI12" s="81"/>
      <c r="AJ12" s="97"/>
      <c r="AK12" s="99"/>
      <c r="AL12" s="99"/>
      <c r="AM12" s="99"/>
      <c r="AN12" s="99"/>
      <c r="AO12" s="73" t="s">
        <v>26</v>
      </c>
      <c r="AP12" s="74"/>
      <c r="AQ12" s="74"/>
      <c r="AR12" s="74"/>
      <c r="AS12" s="74"/>
      <c r="AT12" s="74"/>
      <c r="AU12" s="74"/>
      <c r="AV12" s="74"/>
      <c r="AW12" s="74"/>
      <c r="AX12" s="74"/>
      <c r="AY12" s="73" t="s">
        <v>27</v>
      </c>
      <c r="AZ12" s="74"/>
      <c r="BA12" s="74"/>
      <c r="BB12" s="74"/>
      <c r="BC12" s="74"/>
      <c r="BD12" s="73" t="s">
        <v>28</v>
      </c>
      <c r="BE12" s="74"/>
      <c r="BF12" s="74"/>
      <c r="BG12" s="74"/>
      <c r="BH12" s="74"/>
      <c r="BI12" s="73" t="s">
        <v>29</v>
      </c>
      <c r="BJ12" s="74"/>
      <c r="BK12" s="74"/>
      <c r="BL12" s="74"/>
      <c r="BM12" s="74"/>
      <c r="BN12" s="74"/>
      <c r="BO12" s="74"/>
      <c r="BP12" s="74"/>
      <c r="BQ12" s="74"/>
      <c r="BR12" s="74"/>
      <c r="BS12" s="73" t="s">
        <v>26</v>
      </c>
      <c r="BT12" s="74"/>
      <c r="BU12" s="74"/>
      <c r="BV12" s="74"/>
      <c r="BW12" s="74"/>
      <c r="BX12" s="74"/>
      <c r="BY12" s="74"/>
      <c r="BZ12" s="74"/>
      <c r="CA12" s="74"/>
      <c r="CB12" s="74"/>
      <c r="CC12" s="73" t="s">
        <v>27</v>
      </c>
      <c r="CD12" s="74"/>
      <c r="CE12" s="74"/>
      <c r="CF12" s="74"/>
      <c r="CG12" s="74"/>
      <c r="CH12" s="73" t="s">
        <v>28</v>
      </c>
      <c r="CI12" s="74"/>
      <c r="CJ12" s="74"/>
      <c r="CK12" s="74"/>
      <c r="CL12" s="74"/>
      <c r="CM12" s="73" t="s">
        <v>29</v>
      </c>
      <c r="CN12" s="74"/>
      <c r="CO12" s="74"/>
      <c r="CP12" s="74"/>
      <c r="CQ12" s="74"/>
      <c r="CR12" s="74"/>
      <c r="CS12" s="74"/>
      <c r="CT12" s="74"/>
      <c r="CU12" s="74"/>
      <c r="CV12" s="74"/>
      <c r="CW12" s="73" t="s">
        <v>30</v>
      </c>
      <c r="CX12" s="74"/>
      <c r="CY12" s="74"/>
      <c r="CZ12" s="74"/>
      <c r="DA12" s="74"/>
      <c r="DB12" s="73" t="s">
        <v>31</v>
      </c>
      <c r="DC12" s="74"/>
      <c r="DD12" s="74"/>
      <c r="DE12" s="74"/>
      <c r="DF12" s="74"/>
      <c r="DG12" s="73" t="s">
        <v>32</v>
      </c>
      <c r="DH12" s="74"/>
      <c r="DI12" s="74"/>
      <c r="DJ12" s="74"/>
      <c r="DK12" s="74"/>
      <c r="DL12" s="73" t="s">
        <v>30</v>
      </c>
      <c r="DM12" s="74"/>
      <c r="DN12" s="74"/>
      <c r="DO12" s="74"/>
      <c r="DP12" s="74"/>
      <c r="DQ12" s="73" t="s">
        <v>31</v>
      </c>
      <c r="DR12" s="74"/>
      <c r="DS12" s="74"/>
      <c r="DT12" s="74"/>
      <c r="DU12" s="74"/>
      <c r="DV12" s="73" t="s">
        <v>32</v>
      </c>
      <c r="DW12" s="74"/>
      <c r="DX12" s="74"/>
      <c r="DY12" s="74"/>
      <c r="DZ12" s="74"/>
      <c r="EA12" s="118"/>
      <c r="EB12" s="12"/>
      <c r="EC12" s="12"/>
    </row>
    <row r="13" spans="1:133" ht="33.950000000000003" customHeight="1" x14ac:dyDescent="0.25">
      <c r="A13" s="76"/>
      <c r="B13" s="79"/>
      <c r="C13" s="49" t="s">
        <v>33</v>
      </c>
      <c r="D13" s="51" t="s">
        <v>34</v>
      </c>
      <c r="E13" s="55" t="s">
        <v>35</v>
      </c>
      <c r="F13" s="53" t="s">
        <v>0</v>
      </c>
      <c r="G13" s="49" t="s">
        <v>33</v>
      </c>
      <c r="H13" s="51" t="s">
        <v>34</v>
      </c>
      <c r="I13" s="55" t="s">
        <v>35</v>
      </c>
      <c r="J13" s="53" t="s">
        <v>36</v>
      </c>
      <c r="K13" s="49" t="s">
        <v>33</v>
      </c>
      <c r="L13" s="51" t="s">
        <v>34</v>
      </c>
      <c r="M13" s="55" t="s">
        <v>35</v>
      </c>
      <c r="N13" s="53" t="s">
        <v>0</v>
      </c>
      <c r="O13" s="49" t="s">
        <v>33</v>
      </c>
      <c r="P13" s="51" t="s">
        <v>34</v>
      </c>
      <c r="Q13" s="55" t="s">
        <v>35</v>
      </c>
      <c r="R13" s="53" t="s">
        <v>36</v>
      </c>
      <c r="S13" s="49" t="s">
        <v>33</v>
      </c>
      <c r="T13" s="51" t="s">
        <v>34</v>
      </c>
      <c r="U13" s="55" t="s">
        <v>35</v>
      </c>
      <c r="V13" s="53" t="s">
        <v>0</v>
      </c>
      <c r="W13" s="49" t="s">
        <v>33</v>
      </c>
      <c r="X13" s="51" t="s">
        <v>34</v>
      </c>
      <c r="Y13" s="55" t="s">
        <v>35</v>
      </c>
      <c r="Z13" s="53" t="s">
        <v>0</v>
      </c>
      <c r="AA13" s="84" t="s">
        <v>33</v>
      </c>
      <c r="AB13" s="82" t="s">
        <v>34</v>
      </c>
      <c r="AC13" s="86" t="s">
        <v>35</v>
      </c>
      <c r="AD13" s="84" t="s">
        <v>33</v>
      </c>
      <c r="AE13" s="82" t="s">
        <v>34</v>
      </c>
      <c r="AF13" s="86" t="s">
        <v>35</v>
      </c>
      <c r="AG13" s="57" t="s">
        <v>33</v>
      </c>
      <c r="AH13" s="92" t="s">
        <v>34</v>
      </c>
      <c r="AI13" s="94" t="s">
        <v>35</v>
      </c>
      <c r="AJ13" s="97"/>
      <c r="AK13" s="100" t="s">
        <v>37</v>
      </c>
      <c r="AL13" s="102" t="s">
        <v>38</v>
      </c>
      <c r="AM13" s="104" t="s">
        <v>39</v>
      </c>
      <c r="AN13" s="106" t="s">
        <v>40</v>
      </c>
      <c r="AO13" s="73" t="s">
        <v>41</v>
      </c>
      <c r="AP13" s="74"/>
      <c r="AQ13" s="73" t="s">
        <v>42</v>
      </c>
      <c r="AR13" s="74"/>
      <c r="AS13" s="73" t="s">
        <v>43</v>
      </c>
      <c r="AT13" s="74"/>
      <c r="AU13" s="73" t="s">
        <v>44</v>
      </c>
      <c r="AV13" s="74"/>
      <c r="AW13" s="73" t="s">
        <v>45</v>
      </c>
      <c r="AX13" s="74"/>
      <c r="AY13" s="88" t="s">
        <v>41</v>
      </c>
      <c r="AZ13" s="88" t="s">
        <v>42</v>
      </c>
      <c r="BA13" s="88" t="s">
        <v>43</v>
      </c>
      <c r="BB13" s="110" t="s">
        <v>44</v>
      </c>
      <c r="BC13" s="88" t="s">
        <v>45</v>
      </c>
      <c r="BD13" s="88" t="s">
        <v>41</v>
      </c>
      <c r="BE13" s="88" t="s">
        <v>42</v>
      </c>
      <c r="BF13" s="88" t="s">
        <v>43</v>
      </c>
      <c r="BG13" s="88" t="s">
        <v>44</v>
      </c>
      <c r="BH13" s="88" t="s">
        <v>45</v>
      </c>
      <c r="BI13" s="90" t="s">
        <v>46</v>
      </c>
      <c r="BJ13" s="91"/>
      <c r="BK13" s="91"/>
      <c r="BL13" s="91"/>
      <c r="BM13" s="91"/>
      <c r="BN13" s="90" t="s">
        <v>47</v>
      </c>
      <c r="BO13" s="91"/>
      <c r="BP13" s="91"/>
      <c r="BQ13" s="91"/>
      <c r="BR13" s="91"/>
      <c r="BS13" s="73" t="s">
        <v>41</v>
      </c>
      <c r="BT13" s="74"/>
      <c r="BU13" s="73" t="s">
        <v>42</v>
      </c>
      <c r="BV13" s="74"/>
      <c r="BW13" s="73" t="s">
        <v>43</v>
      </c>
      <c r="BX13" s="74"/>
      <c r="BY13" s="73" t="s">
        <v>44</v>
      </c>
      <c r="BZ13" s="74"/>
      <c r="CA13" s="73" t="s">
        <v>45</v>
      </c>
      <c r="CB13" s="74"/>
      <c r="CC13" s="88" t="s">
        <v>41</v>
      </c>
      <c r="CD13" s="88" t="s">
        <v>42</v>
      </c>
      <c r="CE13" s="88" t="s">
        <v>43</v>
      </c>
      <c r="CF13" s="88" t="s">
        <v>44</v>
      </c>
      <c r="CG13" s="88" t="s">
        <v>45</v>
      </c>
      <c r="CH13" s="88" t="s">
        <v>41</v>
      </c>
      <c r="CI13" s="88" t="s">
        <v>42</v>
      </c>
      <c r="CJ13" s="88" t="s">
        <v>43</v>
      </c>
      <c r="CK13" s="88" t="s">
        <v>44</v>
      </c>
      <c r="CL13" s="88" t="s">
        <v>45</v>
      </c>
      <c r="CM13" s="90" t="s">
        <v>46</v>
      </c>
      <c r="CN13" s="91"/>
      <c r="CO13" s="91"/>
      <c r="CP13" s="91"/>
      <c r="CQ13" s="91"/>
      <c r="CR13" s="90" t="s">
        <v>47</v>
      </c>
      <c r="CS13" s="91"/>
      <c r="CT13" s="91"/>
      <c r="CU13" s="91"/>
      <c r="CV13" s="91"/>
      <c r="CW13" s="88" t="s">
        <v>41</v>
      </c>
      <c r="CX13" s="88" t="s">
        <v>42</v>
      </c>
      <c r="CY13" s="88" t="s">
        <v>43</v>
      </c>
      <c r="CZ13" s="88" t="s">
        <v>44</v>
      </c>
      <c r="DA13" s="88" t="s">
        <v>45</v>
      </c>
      <c r="DB13" s="88" t="s">
        <v>41</v>
      </c>
      <c r="DC13" s="88" t="s">
        <v>42</v>
      </c>
      <c r="DD13" s="88" t="s">
        <v>43</v>
      </c>
      <c r="DE13" s="88" t="s">
        <v>44</v>
      </c>
      <c r="DF13" s="88" t="s">
        <v>45</v>
      </c>
      <c r="DG13" s="88" t="s">
        <v>41</v>
      </c>
      <c r="DH13" s="88" t="s">
        <v>42</v>
      </c>
      <c r="DI13" s="88" t="s">
        <v>43</v>
      </c>
      <c r="DJ13" s="88" t="s">
        <v>44</v>
      </c>
      <c r="DK13" s="88" t="s">
        <v>45</v>
      </c>
      <c r="DL13" s="88" t="s">
        <v>41</v>
      </c>
      <c r="DM13" s="88" t="s">
        <v>42</v>
      </c>
      <c r="DN13" s="88" t="s">
        <v>43</v>
      </c>
      <c r="DO13" s="88" t="s">
        <v>44</v>
      </c>
      <c r="DP13" s="88" t="s">
        <v>45</v>
      </c>
      <c r="DQ13" s="88" t="s">
        <v>41</v>
      </c>
      <c r="DR13" s="88" t="s">
        <v>42</v>
      </c>
      <c r="DS13" s="88" t="s">
        <v>43</v>
      </c>
      <c r="DT13" s="88" t="s">
        <v>44</v>
      </c>
      <c r="DU13" s="88" t="s">
        <v>45</v>
      </c>
      <c r="DV13" s="88" t="s">
        <v>41</v>
      </c>
      <c r="DW13" s="88" t="s">
        <v>42</v>
      </c>
      <c r="DX13" s="88" t="s">
        <v>43</v>
      </c>
      <c r="DY13" s="88" t="s">
        <v>44</v>
      </c>
      <c r="DZ13" s="88" t="s">
        <v>45</v>
      </c>
      <c r="EA13" s="118"/>
      <c r="EB13" s="12"/>
      <c r="EC13" s="12"/>
    </row>
    <row r="14" spans="1:133" ht="15.2" customHeight="1" x14ac:dyDescent="0.25">
      <c r="A14" s="76"/>
      <c r="B14" s="79"/>
      <c r="C14" s="50"/>
      <c r="D14" s="52"/>
      <c r="E14" s="56"/>
      <c r="F14" s="54"/>
      <c r="G14" s="50"/>
      <c r="H14" s="52"/>
      <c r="I14" s="56"/>
      <c r="J14" s="54"/>
      <c r="K14" s="50"/>
      <c r="L14" s="52"/>
      <c r="M14" s="56"/>
      <c r="N14" s="54"/>
      <c r="O14" s="50"/>
      <c r="P14" s="52"/>
      <c r="Q14" s="56"/>
      <c r="R14" s="54"/>
      <c r="S14" s="50"/>
      <c r="T14" s="52"/>
      <c r="U14" s="56"/>
      <c r="V14" s="54"/>
      <c r="W14" s="50"/>
      <c r="X14" s="52"/>
      <c r="Y14" s="56"/>
      <c r="Z14" s="54"/>
      <c r="AA14" s="85"/>
      <c r="AB14" s="83"/>
      <c r="AC14" s="87"/>
      <c r="AD14" s="85"/>
      <c r="AE14" s="83"/>
      <c r="AF14" s="87"/>
      <c r="AG14" s="58"/>
      <c r="AH14" s="93"/>
      <c r="AI14" s="95"/>
      <c r="AJ14" s="97"/>
      <c r="AK14" s="101"/>
      <c r="AL14" s="103"/>
      <c r="AM14" s="105"/>
      <c r="AN14" s="107"/>
      <c r="AO14" s="88" t="s">
        <v>48</v>
      </c>
      <c r="AP14" s="88" t="s">
        <v>49</v>
      </c>
      <c r="AQ14" s="88" t="s">
        <v>48</v>
      </c>
      <c r="AR14" s="88" t="s">
        <v>49</v>
      </c>
      <c r="AS14" s="88" t="s">
        <v>48</v>
      </c>
      <c r="AT14" s="88" t="s">
        <v>49</v>
      </c>
      <c r="AU14" s="88" t="s">
        <v>48</v>
      </c>
      <c r="AV14" s="88" t="s">
        <v>49</v>
      </c>
      <c r="AW14" s="88" t="s">
        <v>48</v>
      </c>
      <c r="AX14" s="88" t="s">
        <v>49</v>
      </c>
      <c r="AY14" s="89"/>
      <c r="AZ14" s="89"/>
      <c r="BA14" s="89"/>
      <c r="BB14" s="111"/>
      <c r="BC14" s="89"/>
      <c r="BD14" s="89"/>
      <c r="BE14" s="89"/>
      <c r="BF14" s="89"/>
      <c r="BG14" s="89"/>
      <c r="BH14" s="89"/>
      <c r="BI14" s="88" t="s">
        <v>41</v>
      </c>
      <c r="BJ14" s="88" t="s">
        <v>42</v>
      </c>
      <c r="BK14" s="88" t="s">
        <v>43</v>
      </c>
      <c r="BL14" s="110" t="s">
        <v>44</v>
      </c>
      <c r="BM14" s="88" t="s">
        <v>45</v>
      </c>
      <c r="BN14" s="88" t="s">
        <v>41</v>
      </c>
      <c r="BO14" s="88" t="s">
        <v>42</v>
      </c>
      <c r="BP14" s="88" t="s">
        <v>43</v>
      </c>
      <c r="BQ14" s="88" t="s">
        <v>44</v>
      </c>
      <c r="BR14" s="88" t="s">
        <v>45</v>
      </c>
      <c r="BS14" s="88" t="s">
        <v>48</v>
      </c>
      <c r="BT14" s="88" t="s">
        <v>49</v>
      </c>
      <c r="BU14" s="88" t="s">
        <v>48</v>
      </c>
      <c r="BV14" s="88" t="s">
        <v>49</v>
      </c>
      <c r="BW14" s="88" t="s">
        <v>48</v>
      </c>
      <c r="BX14" s="88" t="s">
        <v>49</v>
      </c>
      <c r="BY14" s="88" t="s">
        <v>48</v>
      </c>
      <c r="BZ14" s="88" t="s">
        <v>49</v>
      </c>
      <c r="CA14" s="88" t="s">
        <v>48</v>
      </c>
      <c r="CB14" s="88" t="s">
        <v>49</v>
      </c>
      <c r="CC14" s="89"/>
      <c r="CD14" s="89"/>
      <c r="CE14" s="89"/>
      <c r="CF14" s="89"/>
      <c r="CG14" s="89"/>
      <c r="CH14" s="89"/>
      <c r="CI14" s="89"/>
      <c r="CJ14" s="89"/>
      <c r="CK14" s="89"/>
      <c r="CL14" s="89"/>
      <c r="CM14" s="88" t="s">
        <v>41</v>
      </c>
      <c r="CN14" s="88" t="s">
        <v>42</v>
      </c>
      <c r="CO14" s="88" t="s">
        <v>43</v>
      </c>
      <c r="CP14" s="88" t="s">
        <v>44</v>
      </c>
      <c r="CQ14" s="88" t="s">
        <v>45</v>
      </c>
      <c r="CR14" s="88" t="s">
        <v>41</v>
      </c>
      <c r="CS14" s="88" t="s">
        <v>42</v>
      </c>
      <c r="CT14" s="88" t="s">
        <v>43</v>
      </c>
      <c r="CU14" s="88" t="s">
        <v>44</v>
      </c>
      <c r="CV14" s="88" t="s">
        <v>45</v>
      </c>
      <c r="CW14" s="89"/>
      <c r="CX14" s="89"/>
      <c r="CY14" s="89"/>
      <c r="CZ14" s="89"/>
      <c r="DA14" s="89"/>
      <c r="DB14" s="89"/>
      <c r="DC14" s="89"/>
      <c r="DD14" s="89"/>
      <c r="DE14" s="89"/>
      <c r="DF14" s="89"/>
      <c r="DG14" s="89"/>
      <c r="DH14" s="89"/>
      <c r="DI14" s="89"/>
      <c r="DJ14" s="89"/>
      <c r="DK14" s="89"/>
      <c r="DL14" s="89"/>
      <c r="DM14" s="89"/>
      <c r="DN14" s="89"/>
      <c r="DO14" s="89"/>
      <c r="DP14" s="89"/>
      <c r="DQ14" s="89"/>
      <c r="DR14" s="89"/>
      <c r="DS14" s="89"/>
      <c r="DT14" s="89"/>
      <c r="DU14" s="89"/>
      <c r="DV14" s="89"/>
      <c r="DW14" s="89"/>
      <c r="DX14" s="89"/>
      <c r="DY14" s="89"/>
      <c r="DZ14" s="89"/>
      <c r="EA14" s="118"/>
      <c r="EB14" s="12"/>
      <c r="EC14" s="12"/>
    </row>
    <row r="15" spans="1:133" ht="13.15" customHeight="1" x14ac:dyDescent="0.25">
      <c r="A15" s="76"/>
      <c r="B15" s="79"/>
      <c r="C15" s="50"/>
      <c r="D15" s="52"/>
      <c r="E15" s="56"/>
      <c r="F15" s="54"/>
      <c r="G15" s="50"/>
      <c r="H15" s="52"/>
      <c r="I15" s="56"/>
      <c r="J15" s="54"/>
      <c r="K15" s="50"/>
      <c r="L15" s="52"/>
      <c r="M15" s="56"/>
      <c r="N15" s="54"/>
      <c r="O15" s="50"/>
      <c r="P15" s="52"/>
      <c r="Q15" s="56"/>
      <c r="R15" s="54"/>
      <c r="S15" s="50"/>
      <c r="T15" s="52"/>
      <c r="U15" s="56"/>
      <c r="V15" s="54"/>
      <c r="W15" s="50"/>
      <c r="X15" s="52"/>
      <c r="Y15" s="56"/>
      <c r="Z15" s="54"/>
      <c r="AA15" s="85"/>
      <c r="AB15" s="83"/>
      <c r="AC15" s="87"/>
      <c r="AD15" s="85"/>
      <c r="AE15" s="83"/>
      <c r="AF15" s="87"/>
      <c r="AG15" s="58"/>
      <c r="AH15" s="93"/>
      <c r="AI15" s="95"/>
      <c r="AJ15" s="97"/>
      <c r="AK15" s="101"/>
      <c r="AL15" s="103"/>
      <c r="AM15" s="105"/>
      <c r="AN15" s="107"/>
      <c r="AO15" s="89"/>
      <c r="AP15" s="89"/>
      <c r="AQ15" s="89"/>
      <c r="AR15" s="89"/>
      <c r="AS15" s="89"/>
      <c r="AT15" s="89"/>
      <c r="AU15" s="89"/>
      <c r="AV15" s="89"/>
      <c r="AW15" s="89"/>
      <c r="AX15" s="89"/>
      <c r="AY15" s="89"/>
      <c r="AZ15" s="89"/>
      <c r="BA15" s="89"/>
      <c r="BB15" s="111"/>
      <c r="BC15" s="89"/>
      <c r="BD15" s="89"/>
      <c r="BE15" s="89"/>
      <c r="BF15" s="89"/>
      <c r="BG15" s="89"/>
      <c r="BH15" s="89"/>
      <c r="BI15" s="89"/>
      <c r="BJ15" s="89"/>
      <c r="BK15" s="89"/>
      <c r="BL15" s="111"/>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118"/>
      <c r="EB15" s="12"/>
      <c r="EC15" s="12"/>
    </row>
    <row r="16" spans="1:133" ht="13.15" customHeight="1" x14ac:dyDescent="0.25">
      <c r="A16" s="76"/>
      <c r="B16" s="79"/>
      <c r="C16" s="50"/>
      <c r="D16" s="52"/>
      <c r="E16" s="56"/>
      <c r="F16" s="54"/>
      <c r="G16" s="50"/>
      <c r="H16" s="52"/>
      <c r="I16" s="56"/>
      <c r="J16" s="54"/>
      <c r="K16" s="50"/>
      <c r="L16" s="52"/>
      <c r="M16" s="56"/>
      <c r="N16" s="54"/>
      <c r="O16" s="50"/>
      <c r="P16" s="52"/>
      <c r="Q16" s="56"/>
      <c r="R16" s="54"/>
      <c r="S16" s="50"/>
      <c r="T16" s="52"/>
      <c r="U16" s="56"/>
      <c r="V16" s="54"/>
      <c r="W16" s="50"/>
      <c r="X16" s="52"/>
      <c r="Y16" s="56"/>
      <c r="Z16" s="54"/>
      <c r="AA16" s="85"/>
      <c r="AB16" s="83"/>
      <c r="AC16" s="87"/>
      <c r="AD16" s="85"/>
      <c r="AE16" s="83"/>
      <c r="AF16" s="87"/>
      <c r="AG16" s="58"/>
      <c r="AH16" s="93"/>
      <c r="AI16" s="95"/>
      <c r="AJ16" s="97"/>
      <c r="AK16" s="101"/>
      <c r="AL16" s="103"/>
      <c r="AM16" s="105"/>
      <c r="AN16" s="107"/>
      <c r="AO16" s="89"/>
      <c r="AP16" s="89"/>
      <c r="AQ16" s="89"/>
      <c r="AR16" s="89"/>
      <c r="AS16" s="89"/>
      <c r="AT16" s="89"/>
      <c r="AU16" s="89"/>
      <c r="AV16" s="89"/>
      <c r="AW16" s="89"/>
      <c r="AX16" s="89"/>
      <c r="AY16" s="89"/>
      <c r="AZ16" s="89"/>
      <c r="BA16" s="89"/>
      <c r="BB16" s="111"/>
      <c r="BC16" s="89"/>
      <c r="BD16" s="89"/>
      <c r="BE16" s="89"/>
      <c r="BF16" s="89"/>
      <c r="BG16" s="89"/>
      <c r="BH16" s="89"/>
      <c r="BI16" s="89"/>
      <c r="BJ16" s="89"/>
      <c r="BK16" s="89"/>
      <c r="BL16" s="111"/>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89"/>
      <c r="DD16" s="89"/>
      <c r="DE16" s="89"/>
      <c r="DF16" s="89"/>
      <c r="DG16" s="89"/>
      <c r="DH16" s="89"/>
      <c r="DI16" s="89"/>
      <c r="DJ16" s="89"/>
      <c r="DK16" s="89"/>
      <c r="DL16" s="89"/>
      <c r="DM16" s="89"/>
      <c r="DN16" s="89"/>
      <c r="DO16" s="89"/>
      <c r="DP16" s="89"/>
      <c r="DQ16" s="89"/>
      <c r="DR16" s="89"/>
      <c r="DS16" s="89"/>
      <c r="DT16" s="89"/>
      <c r="DU16" s="89"/>
      <c r="DV16" s="89"/>
      <c r="DW16" s="89"/>
      <c r="DX16" s="89"/>
      <c r="DY16" s="89"/>
      <c r="DZ16" s="89"/>
      <c r="EA16" s="118"/>
      <c r="EB16" s="12"/>
      <c r="EC16" s="12"/>
    </row>
    <row r="17" spans="1:133" ht="13.15" customHeight="1" x14ac:dyDescent="0.25">
      <c r="A17" s="76"/>
      <c r="B17" s="79"/>
      <c r="C17" s="50"/>
      <c r="D17" s="52"/>
      <c r="E17" s="56"/>
      <c r="F17" s="54"/>
      <c r="G17" s="50"/>
      <c r="H17" s="52"/>
      <c r="I17" s="56"/>
      <c r="J17" s="54"/>
      <c r="K17" s="50"/>
      <c r="L17" s="52"/>
      <c r="M17" s="56"/>
      <c r="N17" s="54"/>
      <c r="O17" s="50"/>
      <c r="P17" s="52"/>
      <c r="Q17" s="56"/>
      <c r="R17" s="54"/>
      <c r="S17" s="50"/>
      <c r="T17" s="52"/>
      <c r="U17" s="56"/>
      <c r="V17" s="54"/>
      <c r="W17" s="50"/>
      <c r="X17" s="52"/>
      <c r="Y17" s="56"/>
      <c r="Z17" s="54"/>
      <c r="AA17" s="85"/>
      <c r="AB17" s="83"/>
      <c r="AC17" s="87"/>
      <c r="AD17" s="85"/>
      <c r="AE17" s="83"/>
      <c r="AF17" s="87"/>
      <c r="AG17" s="58"/>
      <c r="AH17" s="93"/>
      <c r="AI17" s="95"/>
      <c r="AJ17" s="97"/>
      <c r="AK17" s="101"/>
      <c r="AL17" s="103"/>
      <c r="AM17" s="105"/>
      <c r="AN17" s="107"/>
      <c r="AO17" s="89"/>
      <c r="AP17" s="89"/>
      <c r="AQ17" s="89"/>
      <c r="AR17" s="89"/>
      <c r="AS17" s="89"/>
      <c r="AT17" s="89"/>
      <c r="AU17" s="89"/>
      <c r="AV17" s="89"/>
      <c r="AW17" s="89"/>
      <c r="AX17" s="89"/>
      <c r="AY17" s="89"/>
      <c r="AZ17" s="89"/>
      <c r="BA17" s="89"/>
      <c r="BB17" s="111"/>
      <c r="BC17" s="89"/>
      <c r="BD17" s="89"/>
      <c r="BE17" s="89"/>
      <c r="BF17" s="89"/>
      <c r="BG17" s="89"/>
      <c r="BH17" s="89"/>
      <c r="BI17" s="89"/>
      <c r="BJ17" s="89"/>
      <c r="BK17" s="89"/>
      <c r="BL17" s="111"/>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118"/>
      <c r="EB17" s="12"/>
      <c r="EC17" s="12"/>
    </row>
    <row r="18" spans="1:133" ht="13.15" customHeight="1" x14ac:dyDescent="0.25">
      <c r="A18" s="77"/>
      <c r="B18" s="79"/>
      <c r="C18" s="50"/>
      <c r="D18" s="52"/>
      <c r="E18" s="56"/>
      <c r="F18" s="54"/>
      <c r="G18" s="50"/>
      <c r="H18" s="52"/>
      <c r="I18" s="56"/>
      <c r="J18" s="54"/>
      <c r="K18" s="50"/>
      <c r="L18" s="52"/>
      <c r="M18" s="56"/>
      <c r="N18" s="54"/>
      <c r="O18" s="50"/>
      <c r="P18" s="52"/>
      <c r="Q18" s="56"/>
      <c r="R18" s="54"/>
      <c r="S18" s="50"/>
      <c r="T18" s="52"/>
      <c r="U18" s="56"/>
      <c r="V18" s="54"/>
      <c r="W18" s="50"/>
      <c r="X18" s="52"/>
      <c r="Y18" s="56"/>
      <c r="Z18" s="54"/>
      <c r="AA18" s="85"/>
      <c r="AB18" s="83"/>
      <c r="AC18" s="87"/>
      <c r="AD18" s="85"/>
      <c r="AE18" s="83"/>
      <c r="AF18" s="87"/>
      <c r="AG18" s="58"/>
      <c r="AH18" s="93"/>
      <c r="AI18" s="95"/>
      <c r="AJ18" s="97"/>
      <c r="AK18" s="101"/>
      <c r="AL18" s="103"/>
      <c r="AM18" s="105"/>
      <c r="AN18" s="107"/>
      <c r="AO18" s="89"/>
      <c r="AP18" s="89"/>
      <c r="AQ18" s="89"/>
      <c r="AR18" s="89"/>
      <c r="AS18" s="89"/>
      <c r="AT18" s="89"/>
      <c r="AU18" s="89"/>
      <c r="AV18" s="89"/>
      <c r="AW18" s="89"/>
      <c r="AX18" s="89"/>
      <c r="AY18" s="89"/>
      <c r="AZ18" s="89"/>
      <c r="BA18" s="89"/>
      <c r="BB18" s="112"/>
      <c r="BC18" s="89"/>
      <c r="BD18" s="89"/>
      <c r="BE18" s="89"/>
      <c r="BF18" s="89"/>
      <c r="BG18" s="89"/>
      <c r="BH18" s="89"/>
      <c r="BI18" s="89"/>
      <c r="BJ18" s="89"/>
      <c r="BK18" s="89"/>
      <c r="BL18" s="112"/>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c r="CK18" s="89"/>
      <c r="CL18" s="89"/>
      <c r="CM18" s="89"/>
      <c r="CN18" s="89"/>
      <c r="CO18" s="89"/>
      <c r="CP18" s="89"/>
      <c r="CQ18" s="89"/>
      <c r="CR18" s="89"/>
      <c r="CS18" s="89"/>
      <c r="CT18" s="89"/>
      <c r="CU18" s="89"/>
      <c r="CV18" s="89"/>
      <c r="CW18" s="89"/>
      <c r="CX18" s="89"/>
      <c r="CY18" s="89"/>
      <c r="CZ18" s="89"/>
      <c r="DA18" s="89"/>
      <c r="DB18" s="89"/>
      <c r="DC18" s="89"/>
      <c r="DD18" s="89"/>
      <c r="DE18" s="89"/>
      <c r="DF18" s="89"/>
      <c r="DG18" s="89"/>
      <c r="DH18" s="89"/>
      <c r="DI18" s="89"/>
      <c r="DJ18" s="89"/>
      <c r="DK18" s="89"/>
      <c r="DL18" s="89"/>
      <c r="DM18" s="89"/>
      <c r="DN18" s="89"/>
      <c r="DO18" s="89"/>
      <c r="DP18" s="89"/>
      <c r="DQ18" s="89"/>
      <c r="DR18" s="89"/>
      <c r="DS18" s="89"/>
      <c r="DT18" s="89"/>
      <c r="DU18" s="89"/>
      <c r="DV18" s="89"/>
      <c r="DW18" s="89"/>
      <c r="DX18" s="89"/>
      <c r="DY18" s="89"/>
      <c r="DZ18" s="89"/>
      <c r="EA18" s="118"/>
      <c r="EB18" s="12"/>
      <c r="EC18" s="12"/>
    </row>
    <row r="19" spans="1:13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K19" ca="1" si="2">INDIRECT("R[0]C[-1]",FALSE)+1</f>
        <v>23</v>
      </c>
      <c r="AB19" s="13">
        <f t="shared" ca="1" si="2"/>
        <v>24</v>
      </c>
      <c r="AC19" s="13">
        <f t="shared" ca="1" si="2"/>
        <v>25</v>
      </c>
      <c r="AD19" s="13">
        <f t="shared" ca="1" si="2"/>
        <v>26</v>
      </c>
      <c r="AE19" s="13">
        <f t="shared" ca="1" si="2"/>
        <v>27</v>
      </c>
      <c r="AF19" s="13">
        <f t="shared" ca="1" si="2"/>
        <v>28</v>
      </c>
      <c r="AG19" s="13">
        <f t="shared" ca="1" si="2"/>
        <v>29</v>
      </c>
      <c r="AH19" s="13">
        <f t="shared" ca="1" si="2"/>
        <v>30</v>
      </c>
      <c r="AI19" s="13">
        <f t="shared" ca="1" si="2"/>
        <v>31</v>
      </c>
      <c r="AJ19" s="13">
        <f t="shared" ca="1" si="2"/>
        <v>32</v>
      </c>
      <c r="AK19" s="59">
        <f t="shared" ca="1" si="2"/>
        <v>33</v>
      </c>
      <c r="AL19" s="60"/>
      <c r="AM19" s="60"/>
      <c r="AN19" s="60"/>
      <c r="AO19" s="13">
        <f ca="1">INDIRECT("R[0]C[-4]",FALSE)+1</f>
        <v>34</v>
      </c>
      <c r="AP19" s="13">
        <f t="shared" ref="AP19:BU19" ca="1" si="3">INDIRECT("R[0]C[-1]",FALSE)+1</f>
        <v>35</v>
      </c>
      <c r="AQ19" s="13">
        <f t="shared" ca="1" si="3"/>
        <v>36</v>
      </c>
      <c r="AR19" s="13">
        <f t="shared" ca="1" si="3"/>
        <v>37</v>
      </c>
      <c r="AS19" s="13">
        <f t="shared" ca="1" si="3"/>
        <v>38</v>
      </c>
      <c r="AT19" s="13">
        <f t="shared" ca="1" si="3"/>
        <v>39</v>
      </c>
      <c r="AU19" s="13">
        <f t="shared" ca="1" si="3"/>
        <v>40</v>
      </c>
      <c r="AV19" s="13">
        <f t="shared" ca="1" si="3"/>
        <v>41</v>
      </c>
      <c r="AW19" s="13">
        <f t="shared" ca="1" si="3"/>
        <v>42</v>
      </c>
      <c r="AX19" s="13">
        <f t="shared" ca="1" si="3"/>
        <v>43</v>
      </c>
      <c r="AY19" s="13">
        <f t="shared" ca="1" si="3"/>
        <v>44</v>
      </c>
      <c r="AZ19" s="13">
        <f t="shared" ca="1" si="3"/>
        <v>45</v>
      </c>
      <c r="BA19" s="13">
        <f t="shared" ca="1" si="3"/>
        <v>46</v>
      </c>
      <c r="BB19" s="13">
        <f t="shared" ca="1" si="3"/>
        <v>47</v>
      </c>
      <c r="BC19" s="13">
        <f t="shared" ca="1" si="3"/>
        <v>48</v>
      </c>
      <c r="BD19" s="13">
        <f t="shared" ca="1" si="3"/>
        <v>49</v>
      </c>
      <c r="BE19" s="13">
        <f t="shared" ca="1" si="3"/>
        <v>50</v>
      </c>
      <c r="BF19" s="13">
        <f t="shared" ca="1" si="3"/>
        <v>51</v>
      </c>
      <c r="BG19" s="13">
        <f t="shared" ca="1" si="3"/>
        <v>52</v>
      </c>
      <c r="BH19" s="13">
        <f t="shared" ca="1" si="3"/>
        <v>53</v>
      </c>
      <c r="BI19" s="13">
        <f t="shared" ca="1" si="3"/>
        <v>54</v>
      </c>
      <c r="BJ19" s="13">
        <f t="shared" ca="1" si="3"/>
        <v>55</v>
      </c>
      <c r="BK19" s="13">
        <f t="shared" ca="1" si="3"/>
        <v>56</v>
      </c>
      <c r="BL19" s="13">
        <f t="shared" ca="1" si="3"/>
        <v>57</v>
      </c>
      <c r="BM19" s="13">
        <f t="shared" ca="1" si="3"/>
        <v>58</v>
      </c>
      <c r="BN19" s="13">
        <f t="shared" ca="1" si="3"/>
        <v>59</v>
      </c>
      <c r="BO19" s="13">
        <f t="shared" ca="1" si="3"/>
        <v>60</v>
      </c>
      <c r="BP19" s="13">
        <f t="shared" ca="1" si="3"/>
        <v>61</v>
      </c>
      <c r="BQ19" s="13">
        <f t="shared" ca="1" si="3"/>
        <v>62</v>
      </c>
      <c r="BR19" s="13">
        <f t="shared" ca="1" si="3"/>
        <v>63</v>
      </c>
      <c r="BS19" s="13">
        <f t="shared" ca="1" si="3"/>
        <v>64</v>
      </c>
      <c r="BT19" s="13">
        <f t="shared" ca="1" si="3"/>
        <v>65</v>
      </c>
      <c r="BU19" s="13">
        <f t="shared" ca="1" si="3"/>
        <v>66</v>
      </c>
      <c r="BV19" s="13">
        <f t="shared" ref="BV19:DA19" ca="1" si="4">INDIRECT("R[0]C[-1]",FALSE)+1</f>
        <v>67</v>
      </c>
      <c r="BW19" s="13">
        <f t="shared" ca="1" si="4"/>
        <v>68</v>
      </c>
      <c r="BX19" s="13">
        <f t="shared" ca="1" si="4"/>
        <v>69</v>
      </c>
      <c r="BY19" s="13">
        <f t="shared" ca="1" si="4"/>
        <v>70</v>
      </c>
      <c r="BZ19" s="13">
        <f t="shared" ca="1" si="4"/>
        <v>71</v>
      </c>
      <c r="CA19" s="13">
        <f t="shared" ca="1" si="4"/>
        <v>72</v>
      </c>
      <c r="CB19" s="13">
        <f t="shared" ca="1" si="4"/>
        <v>73</v>
      </c>
      <c r="CC19" s="13">
        <f t="shared" ca="1" si="4"/>
        <v>74</v>
      </c>
      <c r="CD19" s="13">
        <f t="shared" ca="1" si="4"/>
        <v>75</v>
      </c>
      <c r="CE19" s="13">
        <f t="shared" ca="1" si="4"/>
        <v>76</v>
      </c>
      <c r="CF19" s="13">
        <f t="shared" ca="1" si="4"/>
        <v>77</v>
      </c>
      <c r="CG19" s="13">
        <f t="shared" ca="1" si="4"/>
        <v>78</v>
      </c>
      <c r="CH19" s="13">
        <f t="shared" ca="1" si="4"/>
        <v>79</v>
      </c>
      <c r="CI19" s="13">
        <f t="shared" ca="1" si="4"/>
        <v>80</v>
      </c>
      <c r="CJ19" s="13">
        <f t="shared" ca="1" si="4"/>
        <v>81</v>
      </c>
      <c r="CK19" s="13">
        <f t="shared" ca="1" si="4"/>
        <v>82</v>
      </c>
      <c r="CL19" s="13">
        <f t="shared" ca="1" si="4"/>
        <v>83</v>
      </c>
      <c r="CM19" s="13">
        <f t="shared" ca="1" si="4"/>
        <v>84</v>
      </c>
      <c r="CN19" s="13">
        <f t="shared" ca="1" si="4"/>
        <v>85</v>
      </c>
      <c r="CO19" s="13">
        <f t="shared" ca="1" si="4"/>
        <v>86</v>
      </c>
      <c r="CP19" s="13">
        <f t="shared" ca="1" si="4"/>
        <v>87</v>
      </c>
      <c r="CQ19" s="13">
        <f t="shared" ca="1" si="4"/>
        <v>88</v>
      </c>
      <c r="CR19" s="13">
        <f t="shared" ca="1" si="4"/>
        <v>89</v>
      </c>
      <c r="CS19" s="13">
        <f t="shared" ca="1" si="4"/>
        <v>90</v>
      </c>
      <c r="CT19" s="13">
        <f t="shared" ca="1" si="4"/>
        <v>91</v>
      </c>
      <c r="CU19" s="13">
        <f t="shared" ca="1" si="4"/>
        <v>92</v>
      </c>
      <c r="CV19" s="13">
        <f t="shared" ca="1" si="4"/>
        <v>93</v>
      </c>
      <c r="CW19" s="13">
        <f t="shared" ca="1" si="4"/>
        <v>94</v>
      </c>
      <c r="CX19" s="13">
        <f t="shared" ca="1" si="4"/>
        <v>95</v>
      </c>
      <c r="CY19" s="13">
        <f t="shared" ca="1" si="4"/>
        <v>96</v>
      </c>
      <c r="CZ19" s="13">
        <f t="shared" ca="1" si="4"/>
        <v>97</v>
      </c>
      <c r="DA19" s="13">
        <f t="shared" ca="1" si="4"/>
        <v>98</v>
      </c>
      <c r="DB19" s="13">
        <f t="shared" ref="DB19:EA19" ca="1" si="5">INDIRECT("R[0]C[-1]",FALSE)+1</f>
        <v>99</v>
      </c>
      <c r="DC19" s="13">
        <f t="shared" ca="1" si="5"/>
        <v>100</v>
      </c>
      <c r="DD19" s="13">
        <f t="shared" ca="1" si="5"/>
        <v>101</v>
      </c>
      <c r="DE19" s="13">
        <f t="shared" ca="1" si="5"/>
        <v>102</v>
      </c>
      <c r="DF19" s="13">
        <f t="shared" ca="1" si="5"/>
        <v>103</v>
      </c>
      <c r="DG19" s="13">
        <f t="shared" ca="1" si="5"/>
        <v>104</v>
      </c>
      <c r="DH19" s="13">
        <f t="shared" ca="1" si="5"/>
        <v>105</v>
      </c>
      <c r="DI19" s="13">
        <f t="shared" ca="1" si="5"/>
        <v>106</v>
      </c>
      <c r="DJ19" s="13">
        <f t="shared" ca="1" si="5"/>
        <v>107</v>
      </c>
      <c r="DK19" s="13">
        <f t="shared" ca="1" si="5"/>
        <v>108</v>
      </c>
      <c r="DL19" s="13">
        <f t="shared" ca="1" si="5"/>
        <v>109</v>
      </c>
      <c r="DM19" s="13">
        <f t="shared" ca="1" si="5"/>
        <v>110</v>
      </c>
      <c r="DN19" s="13">
        <f t="shared" ca="1" si="5"/>
        <v>111</v>
      </c>
      <c r="DO19" s="13">
        <f t="shared" ca="1" si="5"/>
        <v>112</v>
      </c>
      <c r="DP19" s="13">
        <f t="shared" ca="1" si="5"/>
        <v>113</v>
      </c>
      <c r="DQ19" s="13">
        <f t="shared" ca="1" si="5"/>
        <v>114</v>
      </c>
      <c r="DR19" s="13">
        <f t="shared" ca="1" si="5"/>
        <v>115</v>
      </c>
      <c r="DS19" s="13">
        <f t="shared" ca="1" si="5"/>
        <v>116</v>
      </c>
      <c r="DT19" s="13">
        <f t="shared" ca="1" si="5"/>
        <v>117</v>
      </c>
      <c r="DU19" s="13">
        <f t="shared" ca="1" si="5"/>
        <v>118</v>
      </c>
      <c r="DV19" s="13">
        <f t="shared" ca="1" si="5"/>
        <v>119</v>
      </c>
      <c r="DW19" s="13">
        <f t="shared" ca="1" si="5"/>
        <v>120</v>
      </c>
      <c r="DX19" s="13">
        <f t="shared" ca="1" si="5"/>
        <v>121</v>
      </c>
      <c r="DY19" s="13">
        <f t="shared" ca="1" si="5"/>
        <v>122</v>
      </c>
      <c r="DZ19" s="13">
        <f t="shared" ca="1" si="5"/>
        <v>123</v>
      </c>
      <c r="EA19" s="13">
        <f t="shared" ca="1" si="5"/>
        <v>124</v>
      </c>
      <c r="EB19" s="2"/>
      <c r="EC19" s="2"/>
    </row>
    <row r="20" spans="1:133" ht="42" x14ac:dyDescent="0.25">
      <c r="A20" s="14" t="s">
        <v>161</v>
      </c>
      <c r="B20" s="15" t="s">
        <v>162</v>
      </c>
      <c r="C20" s="16" t="s">
        <v>50</v>
      </c>
      <c r="D20" s="16" t="s">
        <v>50</v>
      </c>
      <c r="E20" s="16" t="s">
        <v>50</v>
      </c>
      <c r="F20" s="16" t="s">
        <v>50</v>
      </c>
      <c r="G20" s="16" t="s">
        <v>50</v>
      </c>
      <c r="H20" s="16" t="s">
        <v>50</v>
      </c>
      <c r="I20" s="16" t="s">
        <v>50</v>
      </c>
      <c r="J20" s="16" t="s">
        <v>50</v>
      </c>
      <c r="K20" s="16" t="s">
        <v>50</v>
      </c>
      <c r="L20" s="16" t="s">
        <v>50</v>
      </c>
      <c r="M20" s="16" t="s">
        <v>50</v>
      </c>
      <c r="N20" s="16" t="s">
        <v>50</v>
      </c>
      <c r="O20" s="16" t="s">
        <v>50</v>
      </c>
      <c r="P20" s="16" t="s">
        <v>50</v>
      </c>
      <c r="Q20" s="16" t="s">
        <v>50</v>
      </c>
      <c r="R20" s="16" t="s">
        <v>50</v>
      </c>
      <c r="S20" s="16" t="s">
        <v>50</v>
      </c>
      <c r="T20" s="16" t="s">
        <v>50</v>
      </c>
      <c r="U20" s="16" t="s">
        <v>50</v>
      </c>
      <c r="V20" s="16" t="s">
        <v>50</v>
      </c>
      <c r="W20" s="16" t="s">
        <v>50</v>
      </c>
      <c r="X20" s="16" t="s">
        <v>50</v>
      </c>
      <c r="Y20" s="16" t="s">
        <v>50</v>
      </c>
      <c r="Z20" s="16" t="s">
        <v>50</v>
      </c>
      <c r="AA20" s="16" t="s">
        <v>50</v>
      </c>
      <c r="AB20" s="16" t="s">
        <v>50</v>
      </c>
      <c r="AC20" s="16" t="s">
        <v>50</v>
      </c>
      <c r="AD20" s="16" t="s">
        <v>50</v>
      </c>
      <c r="AE20" s="16" t="s">
        <v>50</v>
      </c>
      <c r="AF20" s="16" t="s">
        <v>50</v>
      </c>
      <c r="AG20" s="17" t="s">
        <v>50</v>
      </c>
      <c r="AH20" s="17" t="s">
        <v>50</v>
      </c>
      <c r="AI20" s="17" t="s">
        <v>50</v>
      </c>
      <c r="AJ20" s="16" t="s">
        <v>50</v>
      </c>
      <c r="AK20" s="16" t="s">
        <v>50</v>
      </c>
      <c r="AL20" s="16" t="s">
        <v>50</v>
      </c>
      <c r="AM20" s="16" t="s">
        <v>50</v>
      </c>
      <c r="AN20" s="16" t="s">
        <v>50</v>
      </c>
      <c r="AO20" s="18">
        <f>AO21+AO135+AO186+AO192+AO199+AO204</f>
        <v>9923905.9000000004</v>
      </c>
      <c r="AP20" s="18">
        <f t="shared" ref="AP20:CL20" si="6">AP21+AP135+AP186+AP192+AP199+AP204</f>
        <v>9659053.9900000002</v>
      </c>
      <c r="AQ20" s="18">
        <f t="shared" si="6"/>
        <v>113300</v>
      </c>
      <c r="AR20" s="18">
        <f t="shared" si="6"/>
        <v>113300</v>
      </c>
      <c r="AS20" s="18">
        <f t="shared" si="6"/>
        <v>3814371.11</v>
      </c>
      <c r="AT20" s="18">
        <f t="shared" si="6"/>
        <v>3814371.11</v>
      </c>
      <c r="AU20" s="18">
        <f t="shared" si="6"/>
        <v>210000</v>
      </c>
      <c r="AV20" s="18">
        <f t="shared" si="6"/>
        <v>210000</v>
      </c>
      <c r="AW20" s="18">
        <f t="shared" si="6"/>
        <v>5786234.790000001</v>
      </c>
      <c r="AX20" s="18">
        <f t="shared" si="6"/>
        <v>5521382.8800000008</v>
      </c>
      <c r="AY20" s="18">
        <f t="shared" si="6"/>
        <v>11244484.43</v>
      </c>
      <c r="AZ20" s="18">
        <f t="shared" si="6"/>
        <v>136000</v>
      </c>
      <c r="BA20" s="18">
        <f t="shared" si="6"/>
        <v>6204632.4299999997</v>
      </c>
      <c r="BB20" s="18">
        <f t="shared" si="6"/>
        <v>180000</v>
      </c>
      <c r="BC20" s="18">
        <f t="shared" si="6"/>
        <v>4723852</v>
      </c>
      <c r="BD20" s="18">
        <f t="shared" si="6"/>
        <v>4545030</v>
      </c>
      <c r="BE20" s="18">
        <f t="shared" si="6"/>
        <v>149800</v>
      </c>
      <c r="BF20" s="18">
        <f t="shared" si="6"/>
        <v>61112.43</v>
      </c>
      <c r="BG20" s="18">
        <f t="shared" si="6"/>
        <v>0</v>
      </c>
      <c r="BH20" s="18">
        <f t="shared" si="6"/>
        <v>4334117.57</v>
      </c>
      <c r="BI20" s="18">
        <f>BI21+BI135+BI186+BI192+BI199</f>
        <v>12439779.92</v>
      </c>
      <c r="BJ20" s="18">
        <f t="shared" ref="BJ20:BM20" si="7">BJ21+BJ135+BJ186+BJ192+BJ199</f>
        <v>163800</v>
      </c>
      <c r="BK20" s="18">
        <f t="shared" si="7"/>
        <v>7559768.3499999996</v>
      </c>
      <c r="BL20" s="18">
        <f t="shared" si="7"/>
        <v>0</v>
      </c>
      <c r="BM20" s="18">
        <f t="shared" si="7"/>
        <v>4716211.57</v>
      </c>
      <c r="BN20" s="18">
        <f>BN21+BN135+BN186+BN192+BN199</f>
        <v>5171548</v>
      </c>
      <c r="BO20" s="18">
        <f t="shared" ref="BO20:BR20" si="8">BO21+BO135+BO186+BO192+BO199</f>
        <v>163800</v>
      </c>
      <c r="BP20" s="18">
        <f t="shared" si="8"/>
        <v>61112.43</v>
      </c>
      <c r="BQ20" s="18">
        <f t="shared" si="8"/>
        <v>0</v>
      </c>
      <c r="BR20" s="18">
        <f t="shared" si="8"/>
        <v>4946635.57</v>
      </c>
      <c r="BS20" s="18">
        <f t="shared" si="6"/>
        <v>9923905.9000000004</v>
      </c>
      <c r="BT20" s="18">
        <f t="shared" si="6"/>
        <v>9659053.9900000002</v>
      </c>
      <c r="BU20" s="18">
        <f t="shared" si="6"/>
        <v>113300</v>
      </c>
      <c r="BV20" s="18">
        <f t="shared" si="6"/>
        <v>113300</v>
      </c>
      <c r="BW20" s="18">
        <f t="shared" si="6"/>
        <v>3814371.11</v>
      </c>
      <c r="BX20" s="18">
        <f t="shared" si="6"/>
        <v>3814371.11</v>
      </c>
      <c r="BY20" s="18">
        <f t="shared" si="6"/>
        <v>210000</v>
      </c>
      <c r="BZ20" s="18">
        <f t="shared" si="6"/>
        <v>210000</v>
      </c>
      <c r="CA20" s="18">
        <f t="shared" si="6"/>
        <v>5786234.790000001</v>
      </c>
      <c r="CB20" s="18">
        <f t="shared" si="6"/>
        <v>5521382.8800000008</v>
      </c>
      <c r="CC20" s="18">
        <f t="shared" si="6"/>
        <v>11244484.43</v>
      </c>
      <c r="CD20" s="18">
        <f t="shared" si="6"/>
        <v>136000</v>
      </c>
      <c r="CE20" s="18">
        <f t="shared" si="6"/>
        <v>6204632.4299999997</v>
      </c>
      <c r="CF20" s="18">
        <f t="shared" si="6"/>
        <v>180000</v>
      </c>
      <c r="CG20" s="18">
        <f t="shared" si="6"/>
        <v>4723852</v>
      </c>
      <c r="CH20" s="18">
        <f t="shared" si="6"/>
        <v>4545030</v>
      </c>
      <c r="CI20" s="18">
        <f t="shared" si="6"/>
        <v>149800</v>
      </c>
      <c r="CJ20" s="18">
        <f t="shared" si="6"/>
        <v>61112.43</v>
      </c>
      <c r="CK20" s="18">
        <f t="shared" si="6"/>
        <v>0</v>
      </c>
      <c r="CL20" s="18">
        <f t="shared" si="6"/>
        <v>4334117.57</v>
      </c>
      <c r="CM20" s="18">
        <f>CM21+CM135+CM186+CM192+CM199</f>
        <v>12439779.92</v>
      </c>
      <c r="CN20" s="18">
        <f t="shared" ref="CN20:CQ20" si="9">CN21+CN135+CN186+CN192+CN199</f>
        <v>163800</v>
      </c>
      <c r="CO20" s="18">
        <f t="shared" si="9"/>
        <v>7559768.3499999996</v>
      </c>
      <c r="CP20" s="18">
        <f t="shared" si="9"/>
        <v>0</v>
      </c>
      <c r="CQ20" s="18">
        <f t="shared" si="9"/>
        <v>4716211.57</v>
      </c>
      <c r="CR20" s="18">
        <f>CR21+CR135+CR186+CR192+CR199</f>
        <v>5171548</v>
      </c>
      <c r="CS20" s="18">
        <f t="shared" ref="CS20:CV20" si="10">CS21+CS135+CS186+CS192+CS199</f>
        <v>163800</v>
      </c>
      <c r="CT20" s="18">
        <f t="shared" si="10"/>
        <v>61112.43</v>
      </c>
      <c r="CU20" s="18">
        <f t="shared" si="10"/>
        <v>0</v>
      </c>
      <c r="CV20" s="18">
        <f t="shared" si="10"/>
        <v>4946635.57</v>
      </c>
      <c r="CW20" s="18">
        <f t="shared" ref="CW20:DK20" si="11">CW21+CW135+CW186+CW192+CW199+CW204</f>
        <v>9659053.9900000002</v>
      </c>
      <c r="CX20" s="18">
        <f t="shared" si="11"/>
        <v>113300</v>
      </c>
      <c r="CY20" s="18">
        <f t="shared" si="11"/>
        <v>3814371.11</v>
      </c>
      <c r="CZ20" s="18">
        <f t="shared" si="11"/>
        <v>210000</v>
      </c>
      <c r="DA20" s="18">
        <f t="shared" si="11"/>
        <v>5521382.8800000008</v>
      </c>
      <c r="DB20" s="18">
        <f t="shared" si="11"/>
        <v>11244484.43</v>
      </c>
      <c r="DC20" s="18">
        <f t="shared" si="11"/>
        <v>136000</v>
      </c>
      <c r="DD20" s="18">
        <f t="shared" si="11"/>
        <v>6204632.4299999997</v>
      </c>
      <c r="DE20" s="18">
        <f t="shared" si="11"/>
        <v>180000</v>
      </c>
      <c r="DF20" s="18">
        <f t="shared" si="11"/>
        <v>4723852</v>
      </c>
      <c r="DG20" s="18">
        <f t="shared" si="11"/>
        <v>4545030</v>
      </c>
      <c r="DH20" s="18">
        <f t="shared" si="11"/>
        <v>149800</v>
      </c>
      <c r="DI20" s="18">
        <f t="shared" si="11"/>
        <v>61112.43</v>
      </c>
      <c r="DJ20" s="18">
        <f t="shared" si="11"/>
        <v>0</v>
      </c>
      <c r="DK20" s="18">
        <f t="shared" si="11"/>
        <v>4334117.57</v>
      </c>
      <c r="DL20" s="18">
        <f t="shared" ref="DL20:DP20" si="12">DL21+DL135+DL186+DL192+DL199+DL204</f>
        <v>9659053.9900000002</v>
      </c>
      <c r="DM20" s="18">
        <f t="shared" si="12"/>
        <v>113300</v>
      </c>
      <c r="DN20" s="18">
        <f t="shared" si="12"/>
        <v>3814371.11</v>
      </c>
      <c r="DO20" s="18">
        <f t="shared" si="12"/>
        <v>210000</v>
      </c>
      <c r="DP20" s="18">
        <f t="shared" si="12"/>
        <v>5521382.8800000008</v>
      </c>
      <c r="DQ20" s="18">
        <f t="shared" ref="DQ20:DZ20" si="13">DQ21+DQ135+DQ186+DQ192+DQ199+DQ204</f>
        <v>11244484.43</v>
      </c>
      <c r="DR20" s="18">
        <f t="shared" si="13"/>
        <v>136000</v>
      </c>
      <c r="DS20" s="18">
        <f t="shared" si="13"/>
        <v>6204632.4299999997</v>
      </c>
      <c r="DT20" s="18">
        <f t="shared" si="13"/>
        <v>180000</v>
      </c>
      <c r="DU20" s="18">
        <f t="shared" si="13"/>
        <v>4723852</v>
      </c>
      <c r="DV20" s="18">
        <f t="shared" si="13"/>
        <v>4545030</v>
      </c>
      <c r="DW20" s="18">
        <f t="shared" si="13"/>
        <v>149800</v>
      </c>
      <c r="DX20" s="18">
        <f t="shared" si="13"/>
        <v>61112.43</v>
      </c>
      <c r="DY20" s="18">
        <f t="shared" si="13"/>
        <v>0</v>
      </c>
      <c r="DZ20" s="18">
        <f t="shared" si="13"/>
        <v>4334117.57</v>
      </c>
      <c r="EA20" s="16"/>
      <c r="EB20" s="2"/>
      <c r="EC20" s="2"/>
    </row>
    <row r="21" spans="1:133" ht="63" x14ac:dyDescent="0.25">
      <c r="A21" s="14" t="s">
        <v>163</v>
      </c>
      <c r="B21" s="15" t="s">
        <v>164</v>
      </c>
      <c r="C21" s="16" t="s">
        <v>50</v>
      </c>
      <c r="D21" s="16" t="s">
        <v>50</v>
      </c>
      <c r="E21" s="16" t="s">
        <v>50</v>
      </c>
      <c r="F21" s="16" t="s">
        <v>50</v>
      </c>
      <c r="G21" s="16" t="s">
        <v>50</v>
      </c>
      <c r="H21" s="16" t="s">
        <v>50</v>
      </c>
      <c r="I21" s="16" t="s">
        <v>50</v>
      </c>
      <c r="J21" s="16" t="s">
        <v>50</v>
      </c>
      <c r="K21" s="16" t="s">
        <v>50</v>
      </c>
      <c r="L21" s="16" t="s">
        <v>50</v>
      </c>
      <c r="M21" s="16" t="s">
        <v>50</v>
      </c>
      <c r="N21" s="16" t="s">
        <v>50</v>
      </c>
      <c r="O21" s="16" t="s">
        <v>50</v>
      </c>
      <c r="P21" s="16" t="s">
        <v>50</v>
      </c>
      <c r="Q21" s="16" t="s">
        <v>50</v>
      </c>
      <c r="R21" s="16" t="s">
        <v>50</v>
      </c>
      <c r="S21" s="16" t="s">
        <v>50</v>
      </c>
      <c r="T21" s="16" t="s">
        <v>50</v>
      </c>
      <c r="U21" s="16" t="s">
        <v>50</v>
      </c>
      <c r="V21" s="16" t="s">
        <v>50</v>
      </c>
      <c r="W21" s="16" t="s">
        <v>50</v>
      </c>
      <c r="X21" s="16" t="s">
        <v>50</v>
      </c>
      <c r="Y21" s="16" t="s">
        <v>50</v>
      </c>
      <c r="Z21" s="16" t="s">
        <v>50</v>
      </c>
      <c r="AA21" s="16" t="s">
        <v>50</v>
      </c>
      <c r="AB21" s="16" t="s">
        <v>50</v>
      </c>
      <c r="AC21" s="16" t="s">
        <v>50</v>
      </c>
      <c r="AD21" s="16" t="s">
        <v>50</v>
      </c>
      <c r="AE21" s="16" t="s">
        <v>50</v>
      </c>
      <c r="AF21" s="16" t="s">
        <v>50</v>
      </c>
      <c r="AG21" s="17" t="s">
        <v>50</v>
      </c>
      <c r="AH21" s="17" t="s">
        <v>50</v>
      </c>
      <c r="AI21" s="17" t="s">
        <v>50</v>
      </c>
      <c r="AJ21" s="16" t="s">
        <v>50</v>
      </c>
      <c r="AK21" s="16" t="s">
        <v>50</v>
      </c>
      <c r="AL21" s="16" t="s">
        <v>50</v>
      </c>
      <c r="AM21" s="16" t="s">
        <v>50</v>
      </c>
      <c r="AN21" s="16" t="s">
        <v>50</v>
      </c>
      <c r="AO21" s="18">
        <f>AO22+AO80+AO126</f>
        <v>7086353.2699999996</v>
      </c>
      <c r="AP21" s="18">
        <f t="shared" ref="AP21:CL21" si="14">AP22+AP80+AP126</f>
        <v>6869213.2699999996</v>
      </c>
      <c r="AQ21" s="18">
        <f t="shared" si="14"/>
        <v>0</v>
      </c>
      <c r="AR21" s="18">
        <f t="shared" si="14"/>
        <v>0</v>
      </c>
      <c r="AS21" s="18">
        <f t="shared" si="14"/>
        <v>3814371.11</v>
      </c>
      <c r="AT21" s="18">
        <f t="shared" si="14"/>
        <v>3814371.11</v>
      </c>
      <c r="AU21" s="18">
        <f t="shared" si="14"/>
        <v>210000</v>
      </c>
      <c r="AV21" s="18">
        <f t="shared" si="14"/>
        <v>210000</v>
      </c>
      <c r="AW21" s="18">
        <f t="shared" si="14"/>
        <v>3061982.16</v>
      </c>
      <c r="AX21" s="18">
        <f t="shared" si="14"/>
        <v>2844842.16</v>
      </c>
      <c r="AY21" s="18">
        <f t="shared" si="14"/>
        <v>8214569.2999999998</v>
      </c>
      <c r="AZ21" s="18">
        <f t="shared" si="14"/>
        <v>0</v>
      </c>
      <c r="BA21" s="18">
        <f t="shared" si="14"/>
        <v>6133412.4299999997</v>
      </c>
      <c r="BB21" s="18">
        <f t="shared" si="14"/>
        <v>180000</v>
      </c>
      <c r="BC21" s="18">
        <f t="shared" si="14"/>
        <v>1901156.87</v>
      </c>
      <c r="BD21" s="18">
        <f t="shared" si="14"/>
        <v>1674700</v>
      </c>
      <c r="BE21" s="18">
        <f t="shared" si="14"/>
        <v>0</v>
      </c>
      <c r="BF21" s="18">
        <f t="shared" si="14"/>
        <v>61112.43</v>
      </c>
      <c r="BG21" s="18">
        <f t="shared" si="14"/>
        <v>0</v>
      </c>
      <c r="BH21" s="18">
        <f t="shared" si="14"/>
        <v>1613587.5699999998</v>
      </c>
      <c r="BI21" s="18">
        <f t="shared" si="14"/>
        <v>9247855.9199999999</v>
      </c>
      <c r="BJ21" s="18">
        <f t="shared" si="14"/>
        <v>0</v>
      </c>
      <c r="BK21" s="18">
        <f t="shared" si="14"/>
        <v>7559768.3499999996</v>
      </c>
      <c r="BL21" s="18">
        <f t="shared" si="14"/>
        <v>0</v>
      </c>
      <c r="BM21" s="18">
        <f t="shared" si="14"/>
        <v>1688087.5699999998</v>
      </c>
      <c r="BN21" s="18">
        <f t="shared" ref="BN21:BR21" si="15">BN22+BN80+BN126</f>
        <v>1749200</v>
      </c>
      <c r="BO21" s="18">
        <f t="shared" si="15"/>
        <v>0</v>
      </c>
      <c r="BP21" s="18">
        <f t="shared" si="15"/>
        <v>61112.43</v>
      </c>
      <c r="BQ21" s="18">
        <f t="shared" si="15"/>
        <v>0</v>
      </c>
      <c r="BR21" s="18">
        <f t="shared" si="15"/>
        <v>1688087.5699999998</v>
      </c>
      <c r="BS21" s="18">
        <f t="shared" si="14"/>
        <v>7086353.2699999996</v>
      </c>
      <c r="BT21" s="18">
        <f t="shared" si="14"/>
        <v>6869213.2699999996</v>
      </c>
      <c r="BU21" s="18">
        <f t="shared" si="14"/>
        <v>0</v>
      </c>
      <c r="BV21" s="18">
        <f t="shared" si="14"/>
        <v>0</v>
      </c>
      <c r="BW21" s="18">
        <f t="shared" si="14"/>
        <v>3814371.11</v>
      </c>
      <c r="BX21" s="18">
        <f t="shared" si="14"/>
        <v>3814371.11</v>
      </c>
      <c r="BY21" s="18">
        <f t="shared" si="14"/>
        <v>210000</v>
      </c>
      <c r="BZ21" s="18">
        <f t="shared" si="14"/>
        <v>210000</v>
      </c>
      <c r="CA21" s="18">
        <f t="shared" si="14"/>
        <v>3061982.16</v>
      </c>
      <c r="CB21" s="18">
        <f t="shared" si="14"/>
        <v>2844842.16</v>
      </c>
      <c r="CC21" s="18">
        <f t="shared" si="14"/>
        <v>8214569.2999999998</v>
      </c>
      <c r="CD21" s="18">
        <f t="shared" si="14"/>
        <v>0</v>
      </c>
      <c r="CE21" s="18">
        <f t="shared" si="14"/>
        <v>6133412.4299999997</v>
      </c>
      <c r="CF21" s="18">
        <f t="shared" si="14"/>
        <v>180000</v>
      </c>
      <c r="CG21" s="18">
        <f t="shared" si="14"/>
        <v>1901156.87</v>
      </c>
      <c r="CH21" s="18">
        <f t="shared" si="14"/>
        <v>1674700</v>
      </c>
      <c r="CI21" s="18">
        <f t="shared" si="14"/>
        <v>0</v>
      </c>
      <c r="CJ21" s="18">
        <f t="shared" si="14"/>
        <v>61112.43</v>
      </c>
      <c r="CK21" s="18">
        <f t="shared" si="14"/>
        <v>0</v>
      </c>
      <c r="CL21" s="18">
        <f t="shared" si="14"/>
        <v>1613587.5699999998</v>
      </c>
      <c r="CM21" s="18">
        <f t="shared" ref="CM21:DK21" si="16">CM22+CM80+CM126</f>
        <v>9247855.9199999999</v>
      </c>
      <c r="CN21" s="18">
        <f t="shared" si="16"/>
        <v>0</v>
      </c>
      <c r="CO21" s="18">
        <f t="shared" si="16"/>
        <v>7559768.3499999996</v>
      </c>
      <c r="CP21" s="18">
        <f t="shared" si="16"/>
        <v>0</v>
      </c>
      <c r="CQ21" s="18">
        <f t="shared" si="16"/>
        <v>1688087.5699999998</v>
      </c>
      <c r="CR21" s="18">
        <f t="shared" si="16"/>
        <v>1749200</v>
      </c>
      <c r="CS21" s="18">
        <f t="shared" si="16"/>
        <v>0</v>
      </c>
      <c r="CT21" s="18">
        <f t="shared" si="16"/>
        <v>61112.43</v>
      </c>
      <c r="CU21" s="18">
        <f t="shared" si="16"/>
        <v>0</v>
      </c>
      <c r="CV21" s="18">
        <f t="shared" si="16"/>
        <v>1688087.5699999998</v>
      </c>
      <c r="CW21" s="18">
        <f t="shared" si="16"/>
        <v>6869213.2699999996</v>
      </c>
      <c r="CX21" s="18">
        <f t="shared" si="16"/>
        <v>0</v>
      </c>
      <c r="CY21" s="18">
        <f t="shared" si="16"/>
        <v>3814371.11</v>
      </c>
      <c r="CZ21" s="18">
        <f t="shared" si="16"/>
        <v>210000</v>
      </c>
      <c r="DA21" s="18">
        <f t="shared" si="16"/>
        <v>2844842.16</v>
      </c>
      <c r="DB21" s="18">
        <f t="shared" si="16"/>
        <v>8214569.2999999998</v>
      </c>
      <c r="DC21" s="18">
        <f t="shared" si="16"/>
        <v>0</v>
      </c>
      <c r="DD21" s="18">
        <f t="shared" si="16"/>
        <v>6133412.4299999997</v>
      </c>
      <c r="DE21" s="18">
        <f t="shared" si="16"/>
        <v>180000</v>
      </c>
      <c r="DF21" s="18">
        <f t="shared" si="16"/>
        <v>1901156.87</v>
      </c>
      <c r="DG21" s="18">
        <f t="shared" si="16"/>
        <v>1674700</v>
      </c>
      <c r="DH21" s="18">
        <f t="shared" si="16"/>
        <v>0</v>
      </c>
      <c r="DI21" s="18">
        <f t="shared" si="16"/>
        <v>61112.43</v>
      </c>
      <c r="DJ21" s="18">
        <f t="shared" si="16"/>
        <v>0</v>
      </c>
      <c r="DK21" s="18">
        <f t="shared" si="16"/>
        <v>1613587.5699999998</v>
      </c>
      <c r="DL21" s="18">
        <f t="shared" ref="DL21:DP21" si="17">DL22+DL80+DL126</f>
        <v>6869213.2699999996</v>
      </c>
      <c r="DM21" s="18">
        <f t="shared" si="17"/>
        <v>0</v>
      </c>
      <c r="DN21" s="18">
        <f t="shared" si="17"/>
        <v>3814371.11</v>
      </c>
      <c r="DO21" s="18">
        <f t="shared" si="17"/>
        <v>210000</v>
      </c>
      <c r="DP21" s="18">
        <f t="shared" si="17"/>
        <v>2844842.16</v>
      </c>
      <c r="DQ21" s="18">
        <f t="shared" ref="DQ21:DZ21" si="18">DQ22+DQ80+DQ126</f>
        <v>8214569.2999999998</v>
      </c>
      <c r="DR21" s="18">
        <f t="shared" si="18"/>
        <v>0</v>
      </c>
      <c r="DS21" s="18">
        <f t="shared" si="18"/>
        <v>6133412.4299999997</v>
      </c>
      <c r="DT21" s="18">
        <f t="shared" si="18"/>
        <v>180000</v>
      </c>
      <c r="DU21" s="18">
        <f t="shared" si="18"/>
        <v>1901156.87</v>
      </c>
      <c r="DV21" s="18">
        <f t="shared" si="18"/>
        <v>1674700</v>
      </c>
      <c r="DW21" s="18">
        <f t="shared" si="18"/>
        <v>0</v>
      </c>
      <c r="DX21" s="18">
        <f t="shared" si="18"/>
        <v>61112.43</v>
      </c>
      <c r="DY21" s="18">
        <f t="shared" si="18"/>
        <v>0</v>
      </c>
      <c r="DZ21" s="18">
        <f t="shared" si="18"/>
        <v>1613587.5699999998</v>
      </c>
      <c r="EA21" s="16"/>
      <c r="EB21" s="2"/>
      <c r="EC21" s="2"/>
    </row>
    <row r="22" spans="1:133" ht="63" x14ac:dyDescent="0.25">
      <c r="A22" s="14" t="s">
        <v>165</v>
      </c>
      <c r="B22" s="15" t="s">
        <v>166</v>
      </c>
      <c r="C22" s="16" t="s">
        <v>50</v>
      </c>
      <c r="D22" s="16" t="s">
        <v>50</v>
      </c>
      <c r="E22" s="16" t="s">
        <v>50</v>
      </c>
      <c r="F22" s="16" t="s">
        <v>50</v>
      </c>
      <c r="G22" s="16" t="s">
        <v>50</v>
      </c>
      <c r="H22" s="16" t="s">
        <v>50</v>
      </c>
      <c r="I22" s="16" t="s">
        <v>50</v>
      </c>
      <c r="J22" s="16" t="s">
        <v>50</v>
      </c>
      <c r="K22" s="16" t="s">
        <v>50</v>
      </c>
      <c r="L22" s="16" t="s">
        <v>50</v>
      </c>
      <c r="M22" s="16" t="s">
        <v>50</v>
      </c>
      <c r="N22" s="16" t="s">
        <v>50</v>
      </c>
      <c r="O22" s="16" t="s">
        <v>50</v>
      </c>
      <c r="P22" s="16" t="s">
        <v>50</v>
      </c>
      <c r="Q22" s="16" t="s">
        <v>50</v>
      </c>
      <c r="R22" s="16" t="s">
        <v>50</v>
      </c>
      <c r="S22" s="16" t="s">
        <v>50</v>
      </c>
      <c r="T22" s="16" t="s">
        <v>50</v>
      </c>
      <c r="U22" s="16" t="s">
        <v>50</v>
      </c>
      <c r="V22" s="16" t="s">
        <v>50</v>
      </c>
      <c r="W22" s="16" t="s">
        <v>50</v>
      </c>
      <c r="X22" s="16" t="s">
        <v>50</v>
      </c>
      <c r="Y22" s="16" t="s">
        <v>50</v>
      </c>
      <c r="Z22" s="16" t="s">
        <v>50</v>
      </c>
      <c r="AA22" s="16" t="s">
        <v>50</v>
      </c>
      <c r="AB22" s="16" t="s">
        <v>50</v>
      </c>
      <c r="AC22" s="16" t="s">
        <v>50</v>
      </c>
      <c r="AD22" s="16" t="s">
        <v>50</v>
      </c>
      <c r="AE22" s="16" t="s">
        <v>50</v>
      </c>
      <c r="AF22" s="16" t="s">
        <v>50</v>
      </c>
      <c r="AG22" s="17" t="s">
        <v>50</v>
      </c>
      <c r="AH22" s="17" t="s">
        <v>50</v>
      </c>
      <c r="AI22" s="17" t="s">
        <v>50</v>
      </c>
      <c r="AJ22" s="16" t="s">
        <v>50</v>
      </c>
      <c r="AK22" s="16" t="s">
        <v>50</v>
      </c>
      <c r="AL22" s="16" t="s">
        <v>50</v>
      </c>
      <c r="AM22" s="16" t="s">
        <v>50</v>
      </c>
      <c r="AN22" s="16" t="s">
        <v>50</v>
      </c>
      <c r="AO22" s="18">
        <f>AO23+AO24+AO25+AO26+AO27+AO28+AO29+AO30+AO31+AO32+AO33+AO34+AO35+AO36+AO37+AO38+AO39+AO40+AO41+AO42+AO43+AO44+AO45+AO46+AO47+AO48+AO49+AO50+AO51+AO52+AO53+AO54+AO55+AO56+AO57+AO58+AO59+AO60+AO61+AO62+AO63+AO64+AO65+AO66+AO67+AO68+AO69+AO70+AO71+AO72+AO73+AO74+AO75+AO76+AO77+AO78+AO79</f>
        <v>6233213.2699999996</v>
      </c>
      <c r="AP22" s="18">
        <f t="shared" ref="AP22:CL22" si="19">AP23+AP24+AP25+AP26+AP27+AP28+AP29+AP30+AP31+AP32+AP33+AP34+AP35+AP36+AP37+AP38+AP39+AP40+AP41+AP42+AP43+AP44+AP45+AP46+AP47+AP48+AP49+AP50+AP51+AP52+AP53+AP54+AP55+AP56+AP57+AP58+AP59+AP60+AP61+AP62+AP63+AP64+AP65+AP66+AP67+AP68+AP69+AP70+AP71+AP72+AP73+AP74+AP75+AP76+AP77+AP78+AP79</f>
        <v>6233213.2699999996</v>
      </c>
      <c r="AQ22" s="18">
        <f t="shared" si="19"/>
        <v>0</v>
      </c>
      <c r="AR22" s="18">
        <f t="shared" si="19"/>
        <v>0</v>
      </c>
      <c r="AS22" s="18">
        <f t="shared" si="19"/>
        <v>3809371.11</v>
      </c>
      <c r="AT22" s="18">
        <f t="shared" si="19"/>
        <v>3809371.11</v>
      </c>
      <c r="AU22" s="18">
        <f t="shared" si="19"/>
        <v>210000</v>
      </c>
      <c r="AV22" s="18">
        <f t="shared" si="19"/>
        <v>210000</v>
      </c>
      <c r="AW22" s="18">
        <f t="shared" si="19"/>
        <v>2213842.16</v>
      </c>
      <c r="AX22" s="18">
        <f t="shared" si="19"/>
        <v>2213842.16</v>
      </c>
      <c r="AY22" s="18">
        <f t="shared" si="19"/>
        <v>7292217.2999999998</v>
      </c>
      <c r="AZ22" s="18">
        <f t="shared" si="19"/>
        <v>0</v>
      </c>
      <c r="BA22" s="18">
        <f t="shared" si="19"/>
        <v>6133412.4299999997</v>
      </c>
      <c r="BB22" s="18">
        <f>BB23+BB24+BB25+BB26+BB27+BB28+BB29+BB30+BB31+BB32+BB33+BB34+BB35+BB36+BB37+BB38+BB39+BB40+BB41+BB42+BB43+BB44+BB45+BB46+BB47+BB48+BB49+BB50+BB51+BB52+BB53+BB54+BB55+BB56+BB57+BB58+BB59+BB60+BB61+BB62+BB63+BB64+BB65+BB66+BB67+BB68+BB69+BB70+BB71+BB72+BB73+BB74+BB75+BB76+BB77+BB78+BB79</f>
        <v>180000</v>
      </c>
      <c r="BC22" s="18">
        <f t="shared" si="19"/>
        <v>978804.87</v>
      </c>
      <c r="BD22" s="18">
        <f t="shared" si="19"/>
        <v>788700</v>
      </c>
      <c r="BE22" s="18">
        <f t="shared" si="19"/>
        <v>0</v>
      </c>
      <c r="BF22" s="18">
        <f t="shared" si="19"/>
        <v>61112.43</v>
      </c>
      <c r="BG22" s="18">
        <f t="shared" si="19"/>
        <v>0</v>
      </c>
      <c r="BH22" s="18">
        <f t="shared" si="19"/>
        <v>727587.57</v>
      </c>
      <c r="BI22" s="18">
        <f t="shared" si="19"/>
        <v>845200</v>
      </c>
      <c r="BJ22" s="18">
        <f t="shared" si="19"/>
        <v>0</v>
      </c>
      <c r="BK22" s="18">
        <f t="shared" si="19"/>
        <v>61112.43</v>
      </c>
      <c r="BL22" s="18">
        <f t="shared" si="19"/>
        <v>0</v>
      </c>
      <c r="BM22" s="18">
        <f t="shared" si="19"/>
        <v>784087.57</v>
      </c>
      <c r="BN22" s="18">
        <f t="shared" ref="BN22:BR22" si="20">BN23+BN24+BN25+BN26+BN27+BN28+BN29+BN30+BN31+BN32+BN33+BN34+BN35+BN36+BN37+BN38+BN39+BN40+BN41+BN42+BN43+BN44+BN45+BN46+BN47+BN48+BN49+BN50+BN51+BN52+BN53+BN54+BN55+BN56+BN57+BN58+BN59+BN60+BN61+BN62+BN63+BN64+BN65+BN66+BN67+BN68+BN69+BN70+BN71+BN72+BN73+BN74+BN75+BN76+BN77+BN78+BN79</f>
        <v>845200</v>
      </c>
      <c r="BO22" s="18">
        <f t="shared" si="20"/>
        <v>0</v>
      </c>
      <c r="BP22" s="18">
        <f t="shared" si="20"/>
        <v>61112.43</v>
      </c>
      <c r="BQ22" s="18">
        <f t="shared" si="20"/>
        <v>0</v>
      </c>
      <c r="BR22" s="18">
        <f t="shared" si="20"/>
        <v>784087.57</v>
      </c>
      <c r="BS22" s="18">
        <f t="shared" si="19"/>
        <v>6233213.2699999996</v>
      </c>
      <c r="BT22" s="18">
        <f t="shared" si="19"/>
        <v>6233213.2699999996</v>
      </c>
      <c r="BU22" s="18">
        <f t="shared" si="19"/>
        <v>0</v>
      </c>
      <c r="BV22" s="18">
        <f t="shared" si="19"/>
        <v>0</v>
      </c>
      <c r="BW22" s="18">
        <f t="shared" si="19"/>
        <v>3809371.11</v>
      </c>
      <c r="BX22" s="18">
        <f t="shared" si="19"/>
        <v>3809371.11</v>
      </c>
      <c r="BY22" s="18">
        <f t="shared" si="19"/>
        <v>210000</v>
      </c>
      <c r="BZ22" s="18">
        <f t="shared" si="19"/>
        <v>210000</v>
      </c>
      <c r="CA22" s="18">
        <f t="shared" si="19"/>
        <v>2213842.16</v>
      </c>
      <c r="CB22" s="18">
        <f t="shared" si="19"/>
        <v>2213842.16</v>
      </c>
      <c r="CC22" s="18">
        <f t="shared" si="19"/>
        <v>7292217.2999999998</v>
      </c>
      <c r="CD22" s="18">
        <f t="shared" si="19"/>
        <v>0</v>
      </c>
      <c r="CE22" s="18">
        <f t="shared" si="19"/>
        <v>6133412.4299999997</v>
      </c>
      <c r="CF22" s="18">
        <f t="shared" si="19"/>
        <v>180000</v>
      </c>
      <c r="CG22" s="18">
        <f t="shared" si="19"/>
        <v>978804.87</v>
      </c>
      <c r="CH22" s="18">
        <f t="shared" si="19"/>
        <v>788700</v>
      </c>
      <c r="CI22" s="18">
        <f t="shared" si="19"/>
        <v>0</v>
      </c>
      <c r="CJ22" s="18">
        <f t="shared" si="19"/>
        <v>61112.43</v>
      </c>
      <c r="CK22" s="18">
        <f t="shared" si="19"/>
        <v>0</v>
      </c>
      <c r="CL22" s="18">
        <f t="shared" si="19"/>
        <v>727587.57</v>
      </c>
      <c r="CM22" s="18">
        <f t="shared" ref="CM22:DD22" si="21">CM23+CM24+CM25+CM26+CM27+CM28+CM29+CM30+CM31+CM32+CM33+CM34+CM35+CM36+CM37+CM38+CM39+CM40+CM41+CM42+CM43+CM44+CM45+CM46+CM47+CM48+CM49+CM50+CM51+CM52+CM53+CM54+CM55+CM56+CM57+CM58+CM59+CM60+CM61+CM62+CM63+CM64+CM65+CM66+CM67+CM68+CM69+CM70+CM71+CM72+CM73+CM74+CM75+CM76+CM77+CM78+CM79</f>
        <v>845200</v>
      </c>
      <c r="CN22" s="18">
        <f t="shared" si="21"/>
        <v>0</v>
      </c>
      <c r="CO22" s="18">
        <f t="shared" si="21"/>
        <v>61112.43</v>
      </c>
      <c r="CP22" s="18">
        <f t="shared" si="21"/>
        <v>0</v>
      </c>
      <c r="CQ22" s="18">
        <f t="shared" si="21"/>
        <v>784087.57</v>
      </c>
      <c r="CR22" s="18">
        <f t="shared" si="21"/>
        <v>845200</v>
      </c>
      <c r="CS22" s="18">
        <f t="shared" si="21"/>
        <v>0</v>
      </c>
      <c r="CT22" s="18">
        <f t="shared" si="21"/>
        <v>61112.43</v>
      </c>
      <c r="CU22" s="18">
        <f t="shared" si="21"/>
        <v>0</v>
      </c>
      <c r="CV22" s="18">
        <f t="shared" si="21"/>
        <v>784087.57</v>
      </c>
      <c r="CW22" s="18">
        <f t="shared" si="21"/>
        <v>6233213.2699999996</v>
      </c>
      <c r="CX22" s="18">
        <f t="shared" si="21"/>
        <v>0</v>
      </c>
      <c r="CY22" s="18">
        <f t="shared" si="21"/>
        <v>3809371.11</v>
      </c>
      <c r="CZ22" s="18">
        <f t="shared" si="21"/>
        <v>210000</v>
      </c>
      <c r="DA22" s="18">
        <f t="shared" si="21"/>
        <v>2213842.16</v>
      </c>
      <c r="DB22" s="18">
        <f t="shared" si="21"/>
        <v>7292217.2999999998</v>
      </c>
      <c r="DC22" s="18">
        <f t="shared" si="21"/>
        <v>0</v>
      </c>
      <c r="DD22" s="18">
        <f t="shared" si="21"/>
        <v>6133412.4299999997</v>
      </c>
      <c r="DE22" s="18">
        <f>DE23+DE24+DE25+DE26+DE27+DE28+DE29+DE30+DE31+DE32+DE33+DE34+DE35+DE36+DE37+DE38+DE39+DE40+DE41+DE42+DE43+DE44+DE45+DE46+DE47+DE48+DE49+DE50+DE51+DE52+DE53+DE54+DE55+DE56+DE57+DE58+DE59+DE60+DE61+DE62+DE63+DE64+DE65+DE66+DE67+DE68+DE69+DE70+DE71+DE72+DE73+DE74+DE75+DE76+DE77+DE78+DE79</f>
        <v>180000</v>
      </c>
      <c r="DF22" s="18">
        <f t="shared" ref="DF22:DP22" si="22">DF23+DF24+DF25+DF26+DF27+DF28+DF29+DF30+DF31+DF32+DF33+DF34+DF35+DF36+DF37+DF38+DF39+DF40+DF41+DF42+DF43+DF44+DF45+DF46+DF47+DF48+DF49+DF50+DF51+DF52+DF53+DF54+DF55+DF56+DF57+DF58+DF59+DF60+DF61+DF62+DF63+DF64+DF65+DF66+DF67+DF68+DF69+DF70+DF71+DF72+DF73+DF74+DF75+DF76+DF77+DF78+DF79</f>
        <v>978804.87</v>
      </c>
      <c r="DG22" s="18">
        <f t="shared" si="22"/>
        <v>788700</v>
      </c>
      <c r="DH22" s="18">
        <f t="shared" si="22"/>
        <v>0</v>
      </c>
      <c r="DI22" s="18">
        <f t="shared" si="22"/>
        <v>61112.43</v>
      </c>
      <c r="DJ22" s="18">
        <f t="shared" si="22"/>
        <v>0</v>
      </c>
      <c r="DK22" s="18">
        <f t="shared" si="22"/>
        <v>727587.57</v>
      </c>
      <c r="DL22" s="18">
        <f t="shared" si="22"/>
        <v>6233213.2699999996</v>
      </c>
      <c r="DM22" s="18">
        <f t="shared" si="22"/>
        <v>0</v>
      </c>
      <c r="DN22" s="18">
        <f t="shared" si="22"/>
        <v>3809371.11</v>
      </c>
      <c r="DO22" s="18">
        <f t="shared" si="22"/>
        <v>210000</v>
      </c>
      <c r="DP22" s="18">
        <f t="shared" si="22"/>
        <v>2213842.16</v>
      </c>
      <c r="DQ22" s="18">
        <f t="shared" ref="DQ22:DS22" si="23">DQ23+DQ24+DQ25+DQ26+DQ27+DQ28+DQ29+DQ30+DQ31+DQ32+DQ33+DQ34+DQ35+DQ36+DQ37+DQ38+DQ39+DQ40+DQ41+DQ42+DQ43+DQ44+DQ45+DQ46+DQ47+DQ48+DQ49+DQ50+DQ51+DQ52+DQ53+DQ54+DQ55+DQ56+DQ57+DQ58+DQ59+DQ60+DQ61+DQ62+DQ63+DQ64+DQ65+DQ66+DQ67+DQ68+DQ69+DQ70+DQ71+DQ72+DQ73+DQ74+DQ75+DQ76+DQ77+DQ78+DQ79</f>
        <v>7292217.2999999998</v>
      </c>
      <c r="DR22" s="18">
        <f t="shared" si="23"/>
        <v>0</v>
      </c>
      <c r="DS22" s="18">
        <f t="shared" si="23"/>
        <v>6133412.4299999997</v>
      </c>
      <c r="DT22" s="18">
        <f>DT23+DT24+DT25+DT26+DT27+DT28+DT29+DT30+DT31+DT32+DT33+DT34+DT35+DT36+DT37+DT38+DT39+DT40+DT41+DT42+DT43+DT44+DT45+DT46+DT47+DT48+DT49+DT50+DT51+DT52+DT53+DT54+DT55+DT56+DT57+DT58+DT59+DT60+DT61+DT62+DT63+DT64+DT65+DT66+DT67+DT68+DT69+DT70+DT71+DT72+DT73+DT74+DT75+DT76+DT77+DT78+DT79</f>
        <v>180000</v>
      </c>
      <c r="DU22" s="18">
        <f t="shared" ref="DU22:DZ22" si="24">DU23+DU24+DU25+DU26+DU27+DU28+DU29+DU30+DU31+DU32+DU33+DU34+DU35+DU36+DU37+DU38+DU39+DU40+DU41+DU42+DU43+DU44+DU45+DU46+DU47+DU48+DU49+DU50+DU51+DU52+DU53+DU54+DU55+DU56+DU57+DU58+DU59+DU60+DU61+DU62+DU63+DU64+DU65+DU66+DU67+DU68+DU69+DU70+DU71+DU72+DU73+DU74+DU75+DU76+DU77+DU78+DU79</f>
        <v>978804.87</v>
      </c>
      <c r="DV22" s="18">
        <f t="shared" si="24"/>
        <v>788700</v>
      </c>
      <c r="DW22" s="18">
        <f t="shared" si="24"/>
        <v>0</v>
      </c>
      <c r="DX22" s="18">
        <f t="shared" si="24"/>
        <v>61112.43</v>
      </c>
      <c r="DY22" s="18">
        <f t="shared" si="24"/>
        <v>0</v>
      </c>
      <c r="DZ22" s="18">
        <f t="shared" si="24"/>
        <v>727587.57</v>
      </c>
      <c r="EA22" s="16"/>
      <c r="EB22" s="2"/>
      <c r="EC22" s="2"/>
    </row>
    <row r="23" spans="1:133" ht="45.2" customHeight="1" x14ac:dyDescent="0.25">
      <c r="A23" s="42" t="s">
        <v>167</v>
      </c>
      <c r="B23" s="45" t="s">
        <v>168</v>
      </c>
      <c r="C23" s="20" t="s">
        <v>121</v>
      </c>
      <c r="D23" s="20" t="s">
        <v>125</v>
      </c>
      <c r="E23" s="20" t="s">
        <v>75</v>
      </c>
      <c r="F23" s="20"/>
      <c r="G23" s="20" t="s">
        <v>82</v>
      </c>
      <c r="H23" s="20" t="s">
        <v>53</v>
      </c>
      <c r="I23" s="20" t="s">
        <v>83</v>
      </c>
      <c r="J23" s="20" t="s">
        <v>84</v>
      </c>
      <c r="K23" s="20"/>
      <c r="L23" s="20"/>
      <c r="M23" s="20"/>
      <c r="N23" s="20"/>
      <c r="O23" s="20"/>
      <c r="P23" s="20"/>
      <c r="Q23" s="20"/>
      <c r="R23" s="20"/>
      <c r="S23" s="20"/>
      <c r="T23" s="20"/>
      <c r="U23" s="20"/>
      <c r="V23" s="20"/>
      <c r="W23" s="20"/>
      <c r="X23" s="20"/>
      <c r="Y23" s="20"/>
      <c r="Z23" s="20"/>
      <c r="AA23" s="20" t="s">
        <v>123</v>
      </c>
      <c r="AB23" s="20" t="s">
        <v>81</v>
      </c>
      <c r="AC23" s="21" t="s">
        <v>124</v>
      </c>
      <c r="AD23" s="20"/>
      <c r="AE23" s="20"/>
      <c r="AF23" s="21"/>
      <c r="AG23" s="32" t="s">
        <v>331</v>
      </c>
      <c r="AH23" s="22" t="s">
        <v>53</v>
      </c>
      <c r="AI23" s="33" t="s">
        <v>332</v>
      </c>
      <c r="AJ23" s="45" t="s">
        <v>91</v>
      </c>
      <c r="AK23" s="24" t="s">
        <v>122</v>
      </c>
      <c r="AL23" s="24" t="s">
        <v>169</v>
      </c>
      <c r="AM23" s="24" t="s">
        <v>98</v>
      </c>
      <c r="AN23" s="24" t="s">
        <v>80</v>
      </c>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6" t="s">
        <v>59</v>
      </c>
      <c r="EB23" s="2"/>
      <c r="EC23" s="2"/>
    </row>
    <row r="24" spans="1:133" ht="45" x14ac:dyDescent="0.25">
      <c r="A24" s="43"/>
      <c r="B24" s="46"/>
      <c r="C24" s="20" t="s">
        <v>78</v>
      </c>
      <c r="D24" s="20" t="s">
        <v>170</v>
      </c>
      <c r="E24" s="20" t="s">
        <v>79</v>
      </c>
      <c r="F24" s="20"/>
      <c r="G24" s="20"/>
      <c r="H24" s="20"/>
      <c r="I24" s="20"/>
      <c r="J24" s="20"/>
      <c r="K24" s="20"/>
      <c r="L24" s="20"/>
      <c r="M24" s="20"/>
      <c r="N24" s="20"/>
      <c r="O24" s="20"/>
      <c r="P24" s="20"/>
      <c r="Q24" s="20"/>
      <c r="R24" s="20"/>
      <c r="S24" s="20"/>
      <c r="T24" s="20"/>
      <c r="U24" s="20"/>
      <c r="V24" s="20"/>
      <c r="W24" s="20"/>
      <c r="X24" s="20"/>
      <c r="Y24" s="20"/>
      <c r="Z24" s="20"/>
      <c r="AA24" s="20" t="s">
        <v>72</v>
      </c>
      <c r="AB24" s="20" t="s">
        <v>53</v>
      </c>
      <c r="AC24" s="21" t="s">
        <v>73</v>
      </c>
      <c r="AD24" s="20"/>
      <c r="AE24" s="20"/>
      <c r="AF24" s="21"/>
      <c r="AG24" s="32" t="s">
        <v>333</v>
      </c>
      <c r="AH24" s="20" t="s">
        <v>53</v>
      </c>
      <c r="AI24" s="21" t="s">
        <v>73</v>
      </c>
      <c r="AJ24" s="46"/>
      <c r="AK24" s="24" t="s">
        <v>122</v>
      </c>
      <c r="AL24" s="24" t="s">
        <v>169</v>
      </c>
      <c r="AM24" s="24" t="s">
        <v>69</v>
      </c>
      <c r="AN24" s="24" t="s">
        <v>70</v>
      </c>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6" t="s">
        <v>59</v>
      </c>
      <c r="EB24" s="27" t="s">
        <v>62</v>
      </c>
      <c r="EC24" s="2"/>
    </row>
    <row r="25" spans="1:133" ht="45" x14ac:dyDescent="0.25">
      <c r="A25" s="43"/>
      <c r="B25" s="46"/>
      <c r="C25" s="20"/>
      <c r="D25" s="20"/>
      <c r="E25" s="20"/>
      <c r="F25" s="20"/>
      <c r="G25" s="20"/>
      <c r="H25" s="20"/>
      <c r="I25" s="20"/>
      <c r="J25" s="20"/>
      <c r="K25" s="20"/>
      <c r="L25" s="20"/>
      <c r="M25" s="20"/>
      <c r="N25" s="20"/>
      <c r="O25" s="20"/>
      <c r="P25" s="20"/>
      <c r="Q25" s="20"/>
      <c r="R25" s="20"/>
      <c r="S25" s="20"/>
      <c r="T25" s="20"/>
      <c r="U25" s="20"/>
      <c r="V25" s="20"/>
      <c r="W25" s="20"/>
      <c r="X25" s="20"/>
      <c r="Y25" s="20"/>
      <c r="Z25" s="20"/>
      <c r="AA25" s="20" t="s">
        <v>60</v>
      </c>
      <c r="AB25" s="20" t="s">
        <v>53</v>
      </c>
      <c r="AC25" s="21" t="s">
        <v>61</v>
      </c>
      <c r="AD25" s="20"/>
      <c r="AE25" s="20"/>
      <c r="AF25" s="21"/>
      <c r="AG25" s="32" t="s">
        <v>334</v>
      </c>
      <c r="AH25" s="20" t="s">
        <v>53</v>
      </c>
      <c r="AI25" s="34" t="s">
        <v>61</v>
      </c>
      <c r="AJ25" s="46"/>
      <c r="AK25" s="24" t="s">
        <v>122</v>
      </c>
      <c r="AL25" s="24" t="s">
        <v>169</v>
      </c>
      <c r="AM25" s="24" t="s">
        <v>69</v>
      </c>
      <c r="AN25" s="24" t="s">
        <v>80</v>
      </c>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6" t="s">
        <v>59</v>
      </c>
      <c r="EB25" s="27" t="s">
        <v>64</v>
      </c>
      <c r="EC25" s="2"/>
    </row>
    <row r="26" spans="1:133" ht="67.5" x14ac:dyDescent="0.25">
      <c r="A26" s="43"/>
      <c r="B26" s="46"/>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1"/>
      <c r="AD26" s="20"/>
      <c r="AE26" s="20"/>
      <c r="AF26" s="21"/>
      <c r="AG26" s="36" t="s">
        <v>336</v>
      </c>
      <c r="AH26" s="22" t="s">
        <v>53</v>
      </c>
      <c r="AI26" s="37" t="s">
        <v>337</v>
      </c>
      <c r="AJ26" s="46"/>
      <c r="AK26" s="24" t="s">
        <v>122</v>
      </c>
      <c r="AL26" s="24" t="s">
        <v>169</v>
      </c>
      <c r="AM26" s="24" t="s">
        <v>90</v>
      </c>
      <c r="AN26" s="24" t="s">
        <v>70</v>
      </c>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6" t="s">
        <v>59</v>
      </c>
      <c r="EB26" s="27" t="s">
        <v>65</v>
      </c>
      <c r="EC26" s="2"/>
    </row>
    <row r="27" spans="1:133" x14ac:dyDescent="0.25">
      <c r="A27" s="43"/>
      <c r="B27" s="46"/>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1"/>
      <c r="AD27" s="20"/>
      <c r="AE27" s="20"/>
      <c r="AF27" s="21"/>
      <c r="AG27" s="20"/>
      <c r="AH27" s="20"/>
      <c r="AI27" s="21"/>
      <c r="AJ27" s="46"/>
      <c r="AK27" s="24" t="s">
        <v>122</v>
      </c>
      <c r="AL27" s="24" t="s">
        <v>119</v>
      </c>
      <c r="AM27" s="24" t="s">
        <v>69</v>
      </c>
      <c r="AN27" s="24" t="s">
        <v>70</v>
      </c>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6" t="s">
        <v>59</v>
      </c>
      <c r="EB27" s="27" t="s">
        <v>89</v>
      </c>
      <c r="EC27" s="2"/>
    </row>
    <row r="28" spans="1:133" x14ac:dyDescent="0.25">
      <c r="A28" s="43"/>
      <c r="B28" s="46"/>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1"/>
      <c r="AD28" s="20"/>
      <c r="AE28" s="20"/>
      <c r="AF28" s="21"/>
      <c r="AG28" s="20"/>
      <c r="AH28" s="20"/>
      <c r="AI28" s="21"/>
      <c r="AJ28" s="46"/>
      <c r="AK28" s="24" t="s">
        <v>122</v>
      </c>
      <c r="AL28" s="24" t="s">
        <v>119</v>
      </c>
      <c r="AM28" s="24" t="s">
        <v>69</v>
      </c>
      <c r="AN28" s="24" t="s">
        <v>80</v>
      </c>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6" t="s">
        <v>59</v>
      </c>
      <c r="EB28" s="27" t="s">
        <v>85</v>
      </c>
      <c r="EC28" s="2"/>
    </row>
    <row r="29" spans="1:133" x14ac:dyDescent="0.25">
      <c r="A29" s="43"/>
      <c r="B29" s="46"/>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1"/>
      <c r="AD29" s="20"/>
      <c r="AE29" s="20"/>
      <c r="AF29" s="21"/>
      <c r="AG29" s="20"/>
      <c r="AH29" s="20"/>
      <c r="AI29" s="21"/>
      <c r="AJ29" s="46"/>
      <c r="AK29" s="24" t="s">
        <v>122</v>
      </c>
      <c r="AL29" s="24" t="s">
        <v>171</v>
      </c>
      <c r="AM29" s="24" t="s">
        <v>93</v>
      </c>
      <c r="AN29" s="24" t="s">
        <v>94</v>
      </c>
      <c r="AO29" s="25">
        <v>459504</v>
      </c>
      <c r="AP29" s="25">
        <v>459504</v>
      </c>
      <c r="AQ29" s="25"/>
      <c r="AR29" s="25"/>
      <c r="AS29" s="25"/>
      <c r="AT29" s="25"/>
      <c r="AU29" s="25"/>
      <c r="AV29" s="25"/>
      <c r="AW29" s="25">
        <v>459504</v>
      </c>
      <c r="AX29" s="25">
        <v>459504</v>
      </c>
      <c r="AY29" s="25">
        <v>500900</v>
      </c>
      <c r="AZ29" s="25"/>
      <c r="BA29" s="25"/>
      <c r="BB29" s="25"/>
      <c r="BC29" s="25">
        <v>500900</v>
      </c>
      <c r="BD29" s="25">
        <v>548900</v>
      </c>
      <c r="BE29" s="25"/>
      <c r="BF29" s="25"/>
      <c r="BG29" s="25"/>
      <c r="BH29" s="25">
        <v>548900</v>
      </c>
      <c r="BI29" s="25">
        <v>592300</v>
      </c>
      <c r="BJ29" s="25"/>
      <c r="BK29" s="25"/>
      <c r="BL29" s="25"/>
      <c r="BM29" s="25">
        <v>592300</v>
      </c>
      <c r="BN29" s="25">
        <v>592300</v>
      </c>
      <c r="BO29" s="25"/>
      <c r="BP29" s="25"/>
      <c r="BQ29" s="25"/>
      <c r="BR29" s="25">
        <v>592300</v>
      </c>
      <c r="BS29" s="25">
        <v>459504</v>
      </c>
      <c r="BT29" s="25">
        <v>459504</v>
      </c>
      <c r="BU29" s="25"/>
      <c r="BV29" s="25"/>
      <c r="BW29" s="25"/>
      <c r="BX29" s="25"/>
      <c r="BY29" s="25"/>
      <c r="BZ29" s="25"/>
      <c r="CA29" s="25">
        <v>459504</v>
      </c>
      <c r="CB29" s="25">
        <v>459504</v>
      </c>
      <c r="CC29" s="25">
        <v>500900</v>
      </c>
      <c r="CD29" s="25"/>
      <c r="CE29" s="25"/>
      <c r="CF29" s="25"/>
      <c r="CG29" s="25">
        <v>500900</v>
      </c>
      <c r="CH29" s="25">
        <v>548900</v>
      </c>
      <c r="CI29" s="25"/>
      <c r="CJ29" s="25"/>
      <c r="CK29" s="25"/>
      <c r="CL29" s="25">
        <v>548900</v>
      </c>
      <c r="CM29" s="25">
        <v>592300</v>
      </c>
      <c r="CN29" s="25"/>
      <c r="CO29" s="25"/>
      <c r="CP29" s="25"/>
      <c r="CQ29" s="25">
        <v>592300</v>
      </c>
      <c r="CR29" s="25">
        <v>592300</v>
      </c>
      <c r="CS29" s="25"/>
      <c r="CT29" s="25"/>
      <c r="CU29" s="25"/>
      <c r="CV29" s="25">
        <v>592300</v>
      </c>
      <c r="CW29" s="25">
        <v>459504</v>
      </c>
      <c r="CX29" s="25"/>
      <c r="CY29" s="25"/>
      <c r="CZ29" s="25"/>
      <c r="DA29" s="25">
        <v>459504</v>
      </c>
      <c r="DB29" s="25">
        <v>500900</v>
      </c>
      <c r="DC29" s="25"/>
      <c r="DD29" s="25"/>
      <c r="DE29" s="25"/>
      <c r="DF29" s="25">
        <v>500900</v>
      </c>
      <c r="DG29" s="25">
        <v>548900</v>
      </c>
      <c r="DH29" s="25"/>
      <c r="DI29" s="25"/>
      <c r="DJ29" s="25"/>
      <c r="DK29" s="25">
        <v>548900</v>
      </c>
      <c r="DL29" s="25">
        <v>459504</v>
      </c>
      <c r="DM29" s="25"/>
      <c r="DN29" s="25"/>
      <c r="DO29" s="25"/>
      <c r="DP29" s="25">
        <v>459504</v>
      </c>
      <c r="DQ29" s="25">
        <v>500900</v>
      </c>
      <c r="DR29" s="25"/>
      <c r="DS29" s="25"/>
      <c r="DT29" s="25"/>
      <c r="DU29" s="25">
        <v>500900</v>
      </c>
      <c r="DV29" s="25">
        <v>548900</v>
      </c>
      <c r="DW29" s="25"/>
      <c r="DX29" s="25"/>
      <c r="DY29" s="25"/>
      <c r="DZ29" s="25">
        <v>548900</v>
      </c>
      <c r="EA29" s="26" t="s">
        <v>59</v>
      </c>
      <c r="EB29" s="27" t="s">
        <v>91</v>
      </c>
      <c r="EC29" s="2"/>
    </row>
    <row r="30" spans="1:133" x14ac:dyDescent="0.25">
      <c r="A30" s="43"/>
      <c r="B30" s="46"/>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1"/>
      <c r="AD30" s="20"/>
      <c r="AE30" s="20"/>
      <c r="AF30" s="21"/>
      <c r="AG30" s="20"/>
      <c r="AH30" s="20"/>
      <c r="AI30" s="21"/>
      <c r="AJ30" s="46"/>
      <c r="AK30" s="24" t="s">
        <v>122</v>
      </c>
      <c r="AL30" s="24" t="s">
        <v>171</v>
      </c>
      <c r="AM30" s="24" t="s">
        <v>96</v>
      </c>
      <c r="AN30" s="24" t="s">
        <v>94</v>
      </c>
      <c r="AO30" s="25">
        <v>138770.19</v>
      </c>
      <c r="AP30" s="25">
        <v>138770.19</v>
      </c>
      <c r="AQ30" s="25"/>
      <c r="AR30" s="25"/>
      <c r="AS30" s="25"/>
      <c r="AT30" s="25"/>
      <c r="AU30" s="25"/>
      <c r="AV30" s="25"/>
      <c r="AW30" s="25">
        <v>138770.19</v>
      </c>
      <c r="AX30" s="25">
        <v>138770.19</v>
      </c>
      <c r="AY30" s="25">
        <v>151200</v>
      </c>
      <c r="AZ30" s="25"/>
      <c r="BA30" s="25"/>
      <c r="BB30" s="25"/>
      <c r="BC30" s="25">
        <v>151200</v>
      </c>
      <c r="BD30" s="25">
        <v>165800</v>
      </c>
      <c r="BE30" s="25"/>
      <c r="BF30" s="25"/>
      <c r="BG30" s="25"/>
      <c r="BH30" s="25">
        <v>165800</v>
      </c>
      <c r="BI30" s="25">
        <v>178900</v>
      </c>
      <c r="BJ30" s="25"/>
      <c r="BK30" s="25"/>
      <c r="BL30" s="25"/>
      <c r="BM30" s="25">
        <v>178900</v>
      </c>
      <c r="BN30" s="25">
        <v>178900</v>
      </c>
      <c r="BO30" s="25"/>
      <c r="BP30" s="25"/>
      <c r="BQ30" s="25"/>
      <c r="BR30" s="25">
        <v>178900</v>
      </c>
      <c r="BS30" s="25">
        <v>138770.19</v>
      </c>
      <c r="BT30" s="25">
        <v>138770.19</v>
      </c>
      <c r="BU30" s="25"/>
      <c r="BV30" s="25"/>
      <c r="BW30" s="25"/>
      <c r="BX30" s="25"/>
      <c r="BY30" s="25"/>
      <c r="BZ30" s="25"/>
      <c r="CA30" s="25">
        <v>138770.19</v>
      </c>
      <c r="CB30" s="25">
        <v>138770.19</v>
      </c>
      <c r="CC30" s="25">
        <v>151200</v>
      </c>
      <c r="CD30" s="25"/>
      <c r="CE30" s="25"/>
      <c r="CF30" s="25"/>
      <c r="CG30" s="25">
        <v>151200</v>
      </c>
      <c r="CH30" s="25">
        <v>165800</v>
      </c>
      <c r="CI30" s="25"/>
      <c r="CJ30" s="25"/>
      <c r="CK30" s="25"/>
      <c r="CL30" s="25">
        <v>165800</v>
      </c>
      <c r="CM30" s="25">
        <v>178900</v>
      </c>
      <c r="CN30" s="25"/>
      <c r="CO30" s="25"/>
      <c r="CP30" s="25"/>
      <c r="CQ30" s="25">
        <v>178900</v>
      </c>
      <c r="CR30" s="25">
        <v>178900</v>
      </c>
      <c r="CS30" s="25"/>
      <c r="CT30" s="25"/>
      <c r="CU30" s="25"/>
      <c r="CV30" s="25">
        <v>178900</v>
      </c>
      <c r="CW30" s="25">
        <v>138770.19</v>
      </c>
      <c r="CX30" s="25"/>
      <c r="CY30" s="25"/>
      <c r="CZ30" s="25"/>
      <c r="DA30" s="25">
        <v>138770.19</v>
      </c>
      <c r="DB30" s="25">
        <v>151200</v>
      </c>
      <c r="DC30" s="25"/>
      <c r="DD30" s="25"/>
      <c r="DE30" s="25"/>
      <c r="DF30" s="25">
        <v>151200</v>
      </c>
      <c r="DG30" s="25">
        <v>165800</v>
      </c>
      <c r="DH30" s="25"/>
      <c r="DI30" s="25"/>
      <c r="DJ30" s="25"/>
      <c r="DK30" s="25">
        <v>165800</v>
      </c>
      <c r="DL30" s="25">
        <v>138770.19</v>
      </c>
      <c r="DM30" s="25"/>
      <c r="DN30" s="25"/>
      <c r="DO30" s="25"/>
      <c r="DP30" s="25">
        <v>138770.19</v>
      </c>
      <c r="DQ30" s="25">
        <v>151200</v>
      </c>
      <c r="DR30" s="25"/>
      <c r="DS30" s="25"/>
      <c r="DT30" s="25"/>
      <c r="DU30" s="25">
        <v>151200</v>
      </c>
      <c r="DV30" s="25">
        <v>165800</v>
      </c>
      <c r="DW30" s="25"/>
      <c r="DX30" s="25"/>
      <c r="DY30" s="25"/>
      <c r="DZ30" s="25">
        <v>165800</v>
      </c>
      <c r="EA30" s="26" t="s">
        <v>59</v>
      </c>
      <c r="EB30" s="27" t="s">
        <v>92</v>
      </c>
      <c r="EC30" s="2"/>
    </row>
    <row r="31" spans="1:133" x14ac:dyDescent="0.25">
      <c r="A31" s="43"/>
      <c r="B31" s="46"/>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1"/>
      <c r="AD31" s="20"/>
      <c r="AE31" s="20"/>
      <c r="AF31" s="21"/>
      <c r="AG31" s="20"/>
      <c r="AH31" s="20"/>
      <c r="AI31" s="21"/>
      <c r="AJ31" s="46"/>
      <c r="AK31" s="24" t="s">
        <v>122</v>
      </c>
      <c r="AL31" s="24" t="s">
        <v>171</v>
      </c>
      <c r="AM31" s="24" t="s">
        <v>98</v>
      </c>
      <c r="AN31" s="24" t="s">
        <v>70</v>
      </c>
      <c r="AO31" s="25">
        <v>6660</v>
      </c>
      <c r="AP31" s="25">
        <v>6660</v>
      </c>
      <c r="AQ31" s="25"/>
      <c r="AR31" s="25"/>
      <c r="AS31" s="25"/>
      <c r="AT31" s="25"/>
      <c r="AU31" s="25"/>
      <c r="AV31" s="25"/>
      <c r="AW31" s="25">
        <v>6660</v>
      </c>
      <c r="AX31" s="25">
        <v>6660</v>
      </c>
      <c r="AY31" s="25">
        <v>7000</v>
      </c>
      <c r="AZ31" s="25"/>
      <c r="BA31" s="25"/>
      <c r="BB31" s="25"/>
      <c r="BC31" s="25">
        <v>7000</v>
      </c>
      <c r="BD31" s="25">
        <v>1000</v>
      </c>
      <c r="BE31" s="25"/>
      <c r="BF31" s="25"/>
      <c r="BG31" s="25"/>
      <c r="BH31" s="25">
        <v>1000</v>
      </c>
      <c r="BI31" s="25">
        <v>1000</v>
      </c>
      <c r="BJ31" s="25"/>
      <c r="BK31" s="25"/>
      <c r="BL31" s="25"/>
      <c r="BM31" s="25">
        <v>1000</v>
      </c>
      <c r="BN31" s="25">
        <v>1000</v>
      </c>
      <c r="BO31" s="25"/>
      <c r="BP31" s="25"/>
      <c r="BQ31" s="25"/>
      <c r="BR31" s="25">
        <v>1000</v>
      </c>
      <c r="BS31" s="25">
        <v>6660</v>
      </c>
      <c r="BT31" s="25">
        <v>6660</v>
      </c>
      <c r="BU31" s="25"/>
      <c r="BV31" s="25"/>
      <c r="BW31" s="25"/>
      <c r="BX31" s="25"/>
      <c r="BY31" s="25"/>
      <c r="BZ31" s="25"/>
      <c r="CA31" s="25">
        <v>6660</v>
      </c>
      <c r="CB31" s="25">
        <v>6660</v>
      </c>
      <c r="CC31" s="25">
        <v>7000</v>
      </c>
      <c r="CD31" s="25"/>
      <c r="CE31" s="25"/>
      <c r="CF31" s="25"/>
      <c r="CG31" s="25">
        <v>7000</v>
      </c>
      <c r="CH31" s="25">
        <v>1000</v>
      </c>
      <c r="CI31" s="25"/>
      <c r="CJ31" s="25"/>
      <c r="CK31" s="25"/>
      <c r="CL31" s="25">
        <v>1000</v>
      </c>
      <c r="CM31" s="25">
        <v>1000</v>
      </c>
      <c r="CN31" s="25"/>
      <c r="CO31" s="25"/>
      <c r="CP31" s="25"/>
      <c r="CQ31" s="25">
        <v>1000</v>
      </c>
      <c r="CR31" s="25">
        <v>1000</v>
      </c>
      <c r="CS31" s="25"/>
      <c r="CT31" s="25"/>
      <c r="CU31" s="25"/>
      <c r="CV31" s="25">
        <v>1000</v>
      </c>
      <c r="CW31" s="25">
        <v>6660</v>
      </c>
      <c r="CX31" s="25"/>
      <c r="CY31" s="25"/>
      <c r="CZ31" s="25"/>
      <c r="DA31" s="25">
        <v>6660</v>
      </c>
      <c r="DB31" s="25">
        <v>7000</v>
      </c>
      <c r="DC31" s="25"/>
      <c r="DD31" s="25"/>
      <c r="DE31" s="25"/>
      <c r="DF31" s="25">
        <v>7000</v>
      </c>
      <c r="DG31" s="25">
        <v>1000</v>
      </c>
      <c r="DH31" s="25"/>
      <c r="DI31" s="25"/>
      <c r="DJ31" s="25"/>
      <c r="DK31" s="25">
        <v>1000</v>
      </c>
      <c r="DL31" s="25">
        <v>6660</v>
      </c>
      <c r="DM31" s="25"/>
      <c r="DN31" s="25"/>
      <c r="DO31" s="25"/>
      <c r="DP31" s="25">
        <v>6660</v>
      </c>
      <c r="DQ31" s="25">
        <v>7000</v>
      </c>
      <c r="DR31" s="25"/>
      <c r="DS31" s="25"/>
      <c r="DT31" s="25"/>
      <c r="DU31" s="25">
        <v>7000</v>
      </c>
      <c r="DV31" s="25">
        <v>1000</v>
      </c>
      <c r="DW31" s="25"/>
      <c r="DX31" s="25"/>
      <c r="DY31" s="25"/>
      <c r="DZ31" s="25">
        <v>1000</v>
      </c>
      <c r="EA31" s="26" t="s">
        <v>59</v>
      </c>
      <c r="EB31" s="27" t="s">
        <v>95</v>
      </c>
      <c r="EC31" s="2"/>
    </row>
    <row r="32" spans="1:133" x14ac:dyDescent="0.25">
      <c r="A32" s="43"/>
      <c r="B32" s="46"/>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1"/>
      <c r="AD32" s="20"/>
      <c r="AE32" s="20"/>
      <c r="AF32" s="21"/>
      <c r="AG32" s="20"/>
      <c r="AH32" s="20"/>
      <c r="AI32" s="21"/>
      <c r="AJ32" s="46"/>
      <c r="AK32" s="24" t="s">
        <v>122</v>
      </c>
      <c r="AL32" s="24" t="s">
        <v>171</v>
      </c>
      <c r="AM32" s="24" t="s">
        <v>69</v>
      </c>
      <c r="AN32" s="24" t="s">
        <v>70</v>
      </c>
      <c r="AO32" s="25">
        <v>84493.8</v>
      </c>
      <c r="AP32" s="25">
        <v>84493.8</v>
      </c>
      <c r="AQ32" s="25"/>
      <c r="AR32" s="25"/>
      <c r="AS32" s="25"/>
      <c r="AT32" s="25"/>
      <c r="AU32" s="25"/>
      <c r="AV32" s="25"/>
      <c r="AW32" s="25">
        <v>84493.8</v>
      </c>
      <c r="AX32" s="25">
        <v>84493.8</v>
      </c>
      <c r="AY32" s="25">
        <v>47000</v>
      </c>
      <c r="AZ32" s="25"/>
      <c r="BA32" s="25"/>
      <c r="BB32" s="25"/>
      <c r="BC32" s="25">
        <v>47000</v>
      </c>
      <c r="BD32" s="25">
        <v>1000</v>
      </c>
      <c r="BE32" s="25"/>
      <c r="BF32" s="25"/>
      <c r="BG32" s="25"/>
      <c r="BH32" s="25">
        <v>1000</v>
      </c>
      <c r="BI32" s="25">
        <v>1000</v>
      </c>
      <c r="BJ32" s="25"/>
      <c r="BK32" s="25"/>
      <c r="BL32" s="25"/>
      <c r="BM32" s="25">
        <v>1000</v>
      </c>
      <c r="BN32" s="25">
        <v>1000</v>
      </c>
      <c r="BO32" s="25"/>
      <c r="BP32" s="25"/>
      <c r="BQ32" s="25"/>
      <c r="BR32" s="25">
        <v>1000</v>
      </c>
      <c r="BS32" s="25">
        <v>84493.8</v>
      </c>
      <c r="BT32" s="25">
        <v>84493.8</v>
      </c>
      <c r="BU32" s="25"/>
      <c r="BV32" s="25"/>
      <c r="BW32" s="25"/>
      <c r="BX32" s="25"/>
      <c r="BY32" s="25"/>
      <c r="BZ32" s="25"/>
      <c r="CA32" s="25">
        <v>84493.8</v>
      </c>
      <c r="CB32" s="25">
        <v>84493.8</v>
      </c>
      <c r="CC32" s="25">
        <v>47000</v>
      </c>
      <c r="CD32" s="25"/>
      <c r="CE32" s="25"/>
      <c r="CF32" s="25"/>
      <c r="CG32" s="25">
        <v>47000</v>
      </c>
      <c r="CH32" s="25">
        <v>1000</v>
      </c>
      <c r="CI32" s="25"/>
      <c r="CJ32" s="25"/>
      <c r="CK32" s="25"/>
      <c r="CL32" s="25">
        <v>1000</v>
      </c>
      <c r="CM32" s="25">
        <v>1000</v>
      </c>
      <c r="CN32" s="25"/>
      <c r="CO32" s="25"/>
      <c r="CP32" s="25"/>
      <c r="CQ32" s="25">
        <v>1000</v>
      </c>
      <c r="CR32" s="25">
        <v>1000</v>
      </c>
      <c r="CS32" s="25"/>
      <c r="CT32" s="25"/>
      <c r="CU32" s="25"/>
      <c r="CV32" s="25">
        <v>1000</v>
      </c>
      <c r="CW32" s="25">
        <v>84493.8</v>
      </c>
      <c r="CX32" s="25"/>
      <c r="CY32" s="25"/>
      <c r="CZ32" s="25"/>
      <c r="DA32" s="25">
        <v>84493.8</v>
      </c>
      <c r="DB32" s="25">
        <v>47000</v>
      </c>
      <c r="DC32" s="25"/>
      <c r="DD32" s="25"/>
      <c r="DE32" s="25"/>
      <c r="DF32" s="25">
        <v>47000</v>
      </c>
      <c r="DG32" s="25">
        <v>1000</v>
      </c>
      <c r="DH32" s="25"/>
      <c r="DI32" s="25"/>
      <c r="DJ32" s="25"/>
      <c r="DK32" s="25">
        <v>1000</v>
      </c>
      <c r="DL32" s="25">
        <v>84493.8</v>
      </c>
      <c r="DM32" s="25"/>
      <c r="DN32" s="25"/>
      <c r="DO32" s="25"/>
      <c r="DP32" s="25">
        <v>84493.8</v>
      </c>
      <c r="DQ32" s="25">
        <v>47000</v>
      </c>
      <c r="DR32" s="25"/>
      <c r="DS32" s="25"/>
      <c r="DT32" s="25"/>
      <c r="DU32" s="25">
        <v>47000</v>
      </c>
      <c r="DV32" s="25">
        <v>1000</v>
      </c>
      <c r="DW32" s="25"/>
      <c r="DX32" s="25"/>
      <c r="DY32" s="25"/>
      <c r="DZ32" s="25">
        <v>1000</v>
      </c>
      <c r="EA32" s="26" t="s">
        <v>59</v>
      </c>
      <c r="EB32" s="27" t="s">
        <v>97</v>
      </c>
      <c r="EC32" s="2"/>
    </row>
    <row r="33" spans="1:133" x14ac:dyDescent="0.25">
      <c r="A33" s="43"/>
      <c r="B33" s="46"/>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1"/>
      <c r="AD33" s="20"/>
      <c r="AE33" s="20"/>
      <c r="AF33" s="21"/>
      <c r="AG33" s="20"/>
      <c r="AH33" s="20"/>
      <c r="AI33" s="21"/>
      <c r="AJ33" s="46"/>
      <c r="AK33" s="24" t="s">
        <v>122</v>
      </c>
      <c r="AL33" s="24" t="s">
        <v>171</v>
      </c>
      <c r="AM33" s="24" t="s">
        <v>69</v>
      </c>
      <c r="AN33" s="24" t="s">
        <v>87</v>
      </c>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c r="DQ33" s="25"/>
      <c r="DR33" s="25"/>
      <c r="DS33" s="25"/>
      <c r="DT33" s="25"/>
      <c r="DU33" s="25"/>
      <c r="DV33" s="25"/>
      <c r="DW33" s="25"/>
      <c r="DX33" s="25"/>
      <c r="DY33" s="25"/>
      <c r="DZ33" s="25"/>
      <c r="EA33" s="26" t="s">
        <v>59</v>
      </c>
      <c r="EB33" s="27" t="s">
        <v>99</v>
      </c>
      <c r="EC33" s="2"/>
    </row>
    <row r="34" spans="1:133" x14ac:dyDescent="0.25">
      <c r="A34" s="43"/>
      <c r="B34" s="46"/>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1"/>
      <c r="AD34" s="20"/>
      <c r="AE34" s="20"/>
      <c r="AF34" s="21"/>
      <c r="AG34" s="20"/>
      <c r="AH34" s="20"/>
      <c r="AI34" s="21"/>
      <c r="AJ34" s="46"/>
      <c r="AK34" s="24" t="s">
        <v>122</v>
      </c>
      <c r="AL34" s="24" t="s">
        <v>171</v>
      </c>
      <c r="AM34" s="24" t="s">
        <v>69</v>
      </c>
      <c r="AN34" s="24" t="s">
        <v>80</v>
      </c>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c r="DQ34" s="25"/>
      <c r="DR34" s="25"/>
      <c r="DS34" s="25"/>
      <c r="DT34" s="25"/>
      <c r="DU34" s="25"/>
      <c r="DV34" s="25"/>
      <c r="DW34" s="25"/>
      <c r="DX34" s="25"/>
      <c r="DY34" s="25"/>
      <c r="DZ34" s="25"/>
      <c r="EA34" s="26" t="s">
        <v>59</v>
      </c>
      <c r="EB34" s="27" t="s">
        <v>76</v>
      </c>
      <c r="EC34" s="2"/>
    </row>
    <row r="35" spans="1:133" x14ac:dyDescent="0.25">
      <c r="A35" s="43"/>
      <c r="B35" s="46"/>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1"/>
      <c r="AD35" s="20"/>
      <c r="AE35" s="20"/>
      <c r="AF35" s="21"/>
      <c r="AG35" s="20"/>
      <c r="AH35" s="20"/>
      <c r="AI35" s="21"/>
      <c r="AJ35" s="46"/>
      <c r="AK35" s="24" t="s">
        <v>122</v>
      </c>
      <c r="AL35" s="24" t="s">
        <v>171</v>
      </c>
      <c r="AM35" s="24" t="s">
        <v>90</v>
      </c>
      <c r="AN35" s="24" t="s">
        <v>70</v>
      </c>
      <c r="AO35" s="25">
        <v>13573.09</v>
      </c>
      <c r="AP35" s="25">
        <v>13573.09</v>
      </c>
      <c r="AQ35" s="25"/>
      <c r="AR35" s="25"/>
      <c r="AS35" s="25"/>
      <c r="AT35" s="25"/>
      <c r="AU35" s="25"/>
      <c r="AV35" s="25"/>
      <c r="AW35" s="25">
        <v>13573.09</v>
      </c>
      <c r="AX35" s="25">
        <v>13573.09</v>
      </c>
      <c r="AY35" s="25">
        <v>5604.87</v>
      </c>
      <c r="AZ35" s="25"/>
      <c r="BA35" s="25"/>
      <c r="BB35" s="25"/>
      <c r="BC35" s="25">
        <v>5604.87</v>
      </c>
      <c r="BD35" s="25">
        <v>1000</v>
      </c>
      <c r="BE35" s="25"/>
      <c r="BF35" s="25"/>
      <c r="BG35" s="25"/>
      <c r="BH35" s="25">
        <v>1000</v>
      </c>
      <c r="BI35" s="25">
        <v>1000</v>
      </c>
      <c r="BJ35" s="25"/>
      <c r="BK35" s="25"/>
      <c r="BL35" s="25"/>
      <c r="BM35" s="25">
        <v>1000</v>
      </c>
      <c r="BN35" s="25">
        <v>1000</v>
      </c>
      <c r="BO35" s="25"/>
      <c r="BP35" s="25"/>
      <c r="BQ35" s="25"/>
      <c r="BR35" s="25">
        <v>1000</v>
      </c>
      <c r="BS35" s="25">
        <v>13573.09</v>
      </c>
      <c r="BT35" s="25">
        <v>13573.09</v>
      </c>
      <c r="BU35" s="25"/>
      <c r="BV35" s="25"/>
      <c r="BW35" s="25"/>
      <c r="BX35" s="25"/>
      <c r="BY35" s="25"/>
      <c r="BZ35" s="25"/>
      <c r="CA35" s="25">
        <v>13573.09</v>
      </c>
      <c r="CB35" s="25">
        <v>13573.09</v>
      </c>
      <c r="CC35" s="25">
        <v>5604.87</v>
      </c>
      <c r="CD35" s="25"/>
      <c r="CE35" s="25"/>
      <c r="CF35" s="25"/>
      <c r="CG35" s="25">
        <v>5604.87</v>
      </c>
      <c r="CH35" s="25">
        <v>1000</v>
      </c>
      <c r="CI35" s="25"/>
      <c r="CJ35" s="25"/>
      <c r="CK35" s="25"/>
      <c r="CL35" s="25">
        <v>1000</v>
      </c>
      <c r="CM35" s="25">
        <v>1000</v>
      </c>
      <c r="CN35" s="25"/>
      <c r="CO35" s="25"/>
      <c r="CP35" s="25"/>
      <c r="CQ35" s="25">
        <v>1000</v>
      </c>
      <c r="CR35" s="25">
        <v>1000</v>
      </c>
      <c r="CS35" s="25"/>
      <c r="CT35" s="25"/>
      <c r="CU35" s="25"/>
      <c r="CV35" s="25">
        <v>1000</v>
      </c>
      <c r="CW35" s="25">
        <v>13573.09</v>
      </c>
      <c r="CX35" s="25"/>
      <c r="CY35" s="25"/>
      <c r="CZ35" s="25"/>
      <c r="DA35" s="25">
        <v>13573.09</v>
      </c>
      <c r="DB35" s="25">
        <v>5604.87</v>
      </c>
      <c r="DC35" s="25"/>
      <c r="DD35" s="25"/>
      <c r="DE35" s="25"/>
      <c r="DF35" s="25">
        <v>5604.87</v>
      </c>
      <c r="DG35" s="25">
        <v>1000</v>
      </c>
      <c r="DH35" s="25"/>
      <c r="DI35" s="25"/>
      <c r="DJ35" s="25"/>
      <c r="DK35" s="25">
        <v>1000</v>
      </c>
      <c r="DL35" s="25">
        <v>13573.09</v>
      </c>
      <c r="DM35" s="25"/>
      <c r="DN35" s="25"/>
      <c r="DO35" s="25"/>
      <c r="DP35" s="25">
        <v>13573.09</v>
      </c>
      <c r="DQ35" s="25">
        <v>5604.87</v>
      </c>
      <c r="DR35" s="25"/>
      <c r="DS35" s="25"/>
      <c r="DT35" s="25"/>
      <c r="DU35" s="25">
        <v>5604.87</v>
      </c>
      <c r="DV35" s="25">
        <v>1000</v>
      </c>
      <c r="DW35" s="25"/>
      <c r="DX35" s="25"/>
      <c r="DY35" s="25"/>
      <c r="DZ35" s="25">
        <v>1000</v>
      </c>
      <c r="EA35" s="26" t="s">
        <v>59</v>
      </c>
      <c r="EB35" s="27" t="s">
        <v>100</v>
      </c>
      <c r="EC35" s="2"/>
    </row>
    <row r="36" spans="1:133" x14ac:dyDescent="0.25">
      <c r="A36" s="43"/>
      <c r="B36" s="46"/>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1"/>
      <c r="AD36" s="20"/>
      <c r="AE36" s="20"/>
      <c r="AF36" s="21"/>
      <c r="AG36" s="20"/>
      <c r="AH36" s="20"/>
      <c r="AI36" s="21"/>
      <c r="AJ36" s="46"/>
      <c r="AK36" s="24" t="s">
        <v>122</v>
      </c>
      <c r="AL36" s="24" t="s">
        <v>171</v>
      </c>
      <c r="AM36" s="24" t="s">
        <v>172</v>
      </c>
      <c r="AN36" s="24" t="s">
        <v>173</v>
      </c>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c r="DL36" s="25"/>
      <c r="DM36" s="25"/>
      <c r="DN36" s="25"/>
      <c r="DO36" s="25"/>
      <c r="DP36" s="25"/>
      <c r="DQ36" s="25"/>
      <c r="DR36" s="25"/>
      <c r="DS36" s="25"/>
      <c r="DT36" s="25"/>
      <c r="DU36" s="25"/>
      <c r="DV36" s="25"/>
      <c r="DW36" s="25"/>
      <c r="DX36" s="25"/>
      <c r="DY36" s="25"/>
      <c r="DZ36" s="25"/>
      <c r="EA36" s="26" t="s">
        <v>59</v>
      </c>
      <c r="EB36" s="27" t="s">
        <v>101</v>
      </c>
      <c r="EC36" s="2"/>
    </row>
    <row r="37" spans="1:133" x14ac:dyDescent="0.25">
      <c r="A37" s="43"/>
      <c r="B37" s="46"/>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1"/>
      <c r="AD37" s="20"/>
      <c r="AE37" s="20"/>
      <c r="AF37" s="21"/>
      <c r="AG37" s="20"/>
      <c r="AH37" s="20"/>
      <c r="AI37" s="21"/>
      <c r="AJ37" s="46"/>
      <c r="AK37" s="24" t="s">
        <v>122</v>
      </c>
      <c r="AL37" s="24" t="s">
        <v>171</v>
      </c>
      <c r="AM37" s="24" t="s">
        <v>174</v>
      </c>
      <c r="AN37" s="24" t="s">
        <v>175</v>
      </c>
      <c r="AO37" s="25"/>
      <c r="AP37" s="25"/>
      <c r="AQ37" s="25"/>
      <c r="AR37" s="25"/>
      <c r="AS37" s="25"/>
      <c r="AT37" s="25"/>
      <c r="AU37" s="25"/>
      <c r="AV37" s="25"/>
      <c r="AW37" s="25"/>
      <c r="AX37" s="25"/>
      <c r="AY37" s="25">
        <v>950</v>
      </c>
      <c r="AZ37" s="25"/>
      <c r="BA37" s="25"/>
      <c r="BB37" s="25"/>
      <c r="BC37" s="25">
        <v>950</v>
      </c>
      <c r="BD37" s="25">
        <v>1000</v>
      </c>
      <c r="BE37" s="25"/>
      <c r="BF37" s="25"/>
      <c r="BG37" s="25"/>
      <c r="BH37" s="25">
        <v>1000</v>
      </c>
      <c r="BI37" s="25">
        <v>1000</v>
      </c>
      <c r="BJ37" s="25"/>
      <c r="BK37" s="25"/>
      <c r="BL37" s="25"/>
      <c r="BM37" s="25">
        <v>1000</v>
      </c>
      <c r="BN37" s="25">
        <v>1000</v>
      </c>
      <c r="BO37" s="25"/>
      <c r="BP37" s="25"/>
      <c r="BQ37" s="25"/>
      <c r="BR37" s="25">
        <v>1000</v>
      </c>
      <c r="BS37" s="25"/>
      <c r="BT37" s="25"/>
      <c r="BU37" s="25"/>
      <c r="BV37" s="25"/>
      <c r="BW37" s="25"/>
      <c r="BX37" s="25"/>
      <c r="BY37" s="25"/>
      <c r="BZ37" s="25"/>
      <c r="CA37" s="25"/>
      <c r="CB37" s="25"/>
      <c r="CC37" s="25">
        <v>950</v>
      </c>
      <c r="CD37" s="25"/>
      <c r="CE37" s="25"/>
      <c r="CF37" s="25"/>
      <c r="CG37" s="25">
        <v>950</v>
      </c>
      <c r="CH37" s="25">
        <v>1000</v>
      </c>
      <c r="CI37" s="25"/>
      <c r="CJ37" s="25"/>
      <c r="CK37" s="25"/>
      <c r="CL37" s="25">
        <v>1000</v>
      </c>
      <c r="CM37" s="25">
        <v>1000</v>
      </c>
      <c r="CN37" s="25"/>
      <c r="CO37" s="25"/>
      <c r="CP37" s="25"/>
      <c r="CQ37" s="25">
        <v>1000</v>
      </c>
      <c r="CR37" s="25">
        <v>1000</v>
      </c>
      <c r="CS37" s="25"/>
      <c r="CT37" s="25"/>
      <c r="CU37" s="25"/>
      <c r="CV37" s="25">
        <v>1000</v>
      </c>
      <c r="CW37" s="25"/>
      <c r="CX37" s="25"/>
      <c r="CY37" s="25"/>
      <c r="CZ37" s="25"/>
      <c r="DA37" s="25"/>
      <c r="DB37" s="25">
        <v>950</v>
      </c>
      <c r="DC37" s="25"/>
      <c r="DD37" s="25"/>
      <c r="DE37" s="25"/>
      <c r="DF37" s="25">
        <v>950</v>
      </c>
      <c r="DG37" s="25">
        <v>1000</v>
      </c>
      <c r="DH37" s="25"/>
      <c r="DI37" s="25"/>
      <c r="DJ37" s="25"/>
      <c r="DK37" s="25">
        <v>1000</v>
      </c>
      <c r="DL37" s="25"/>
      <c r="DM37" s="25"/>
      <c r="DN37" s="25"/>
      <c r="DO37" s="25"/>
      <c r="DP37" s="25"/>
      <c r="DQ37" s="25">
        <v>950</v>
      </c>
      <c r="DR37" s="25"/>
      <c r="DS37" s="25"/>
      <c r="DT37" s="25"/>
      <c r="DU37" s="25">
        <v>950</v>
      </c>
      <c r="DV37" s="25">
        <v>1000</v>
      </c>
      <c r="DW37" s="25"/>
      <c r="DX37" s="25"/>
      <c r="DY37" s="25"/>
      <c r="DZ37" s="25">
        <v>1000</v>
      </c>
      <c r="EA37" s="26" t="s">
        <v>59</v>
      </c>
      <c r="EB37" s="27" t="s">
        <v>102</v>
      </c>
      <c r="EC37" s="2"/>
    </row>
    <row r="38" spans="1:133" x14ac:dyDescent="0.25">
      <c r="A38" s="43"/>
      <c r="B38" s="46"/>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1"/>
      <c r="AD38" s="20"/>
      <c r="AE38" s="20"/>
      <c r="AF38" s="21"/>
      <c r="AG38" s="20"/>
      <c r="AH38" s="20"/>
      <c r="AI38" s="21"/>
      <c r="AJ38" s="46"/>
      <c r="AK38" s="24" t="s">
        <v>122</v>
      </c>
      <c r="AL38" s="24" t="s">
        <v>171</v>
      </c>
      <c r="AM38" s="35" t="s">
        <v>177</v>
      </c>
      <c r="AN38" s="24" t="s">
        <v>176</v>
      </c>
      <c r="AO38" s="25">
        <v>0.36</v>
      </c>
      <c r="AP38" s="25">
        <v>0.36</v>
      </c>
      <c r="AQ38" s="25"/>
      <c r="AR38" s="25"/>
      <c r="AS38" s="25"/>
      <c r="AT38" s="25"/>
      <c r="AU38" s="25"/>
      <c r="AV38" s="25"/>
      <c r="AW38" s="25">
        <v>0.36</v>
      </c>
      <c r="AX38" s="25">
        <v>0.36</v>
      </c>
      <c r="AY38" s="25">
        <v>50</v>
      </c>
      <c r="AZ38" s="25"/>
      <c r="BA38" s="25"/>
      <c r="BB38" s="25"/>
      <c r="BC38" s="25">
        <v>50</v>
      </c>
      <c r="BD38" s="25"/>
      <c r="BE38" s="25"/>
      <c r="BF38" s="25"/>
      <c r="BG38" s="25"/>
      <c r="BH38" s="25"/>
      <c r="BI38" s="25"/>
      <c r="BJ38" s="25"/>
      <c r="BK38" s="25"/>
      <c r="BL38" s="25"/>
      <c r="BM38" s="25"/>
      <c r="BN38" s="25"/>
      <c r="BO38" s="25"/>
      <c r="BP38" s="25"/>
      <c r="BQ38" s="25"/>
      <c r="BR38" s="25"/>
      <c r="BS38" s="25">
        <v>0.36</v>
      </c>
      <c r="BT38" s="25">
        <v>0.36</v>
      </c>
      <c r="BU38" s="25"/>
      <c r="BV38" s="25"/>
      <c r="BW38" s="25"/>
      <c r="BX38" s="25"/>
      <c r="BY38" s="25"/>
      <c r="BZ38" s="25"/>
      <c r="CA38" s="25">
        <v>0.36</v>
      </c>
      <c r="CB38" s="25">
        <v>0.36</v>
      </c>
      <c r="CC38" s="25">
        <v>50</v>
      </c>
      <c r="CD38" s="25"/>
      <c r="CE38" s="25"/>
      <c r="CF38" s="25"/>
      <c r="CG38" s="25">
        <v>50</v>
      </c>
      <c r="CH38" s="25"/>
      <c r="CI38" s="25"/>
      <c r="CJ38" s="25"/>
      <c r="CK38" s="25"/>
      <c r="CL38" s="25"/>
      <c r="CM38" s="25"/>
      <c r="CN38" s="25"/>
      <c r="CO38" s="25"/>
      <c r="CP38" s="25"/>
      <c r="CQ38" s="25"/>
      <c r="CR38" s="25"/>
      <c r="CS38" s="25"/>
      <c r="CT38" s="25"/>
      <c r="CU38" s="25"/>
      <c r="CV38" s="25"/>
      <c r="CW38" s="25">
        <v>0.36</v>
      </c>
      <c r="CX38" s="25"/>
      <c r="CY38" s="25"/>
      <c r="CZ38" s="25"/>
      <c r="DA38" s="25">
        <v>0.36</v>
      </c>
      <c r="DB38" s="25">
        <v>50</v>
      </c>
      <c r="DC38" s="25"/>
      <c r="DD38" s="25"/>
      <c r="DE38" s="25"/>
      <c r="DF38" s="25">
        <v>50</v>
      </c>
      <c r="DG38" s="25"/>
      <c r="DH38" s="25"/>
      <c r="DI38" s="25"/>
      <c r="DJ38" s="25"/>
      <c r="DK38" s="25"/>
      <c r="DL38" s="25">
        <v>0.36</v>
      </c>
      <c r="DM38" s="25"/>
      <c r="DN38" s="25"/>
      <c r="DO38" s="25"/>
      <c r="DP38" s="25">
        <v>0.36</v>
      </c>
      <c r="DQ38" s="25">
        <v>50</v>
      </c>
      <c r="DR38" s="25"/>
      <c r="DS38" s="25"/>
      <c r="DT38" s="25"/>
      <c r="DU38" s="25">
        <v>50</v>
      </c>
      <c r="DV38" s="25"/>
      <c r="DW38" s="25"/>
      <c r="DX38" s="25"/>
      <c r="DY38" s="25"/>
      <c r="DZ38" s="25"/>
      <c r="EA38" s="26" t="s">
        <v>59</v>
      </c>
      <c r="EB38" s="27" t="s">
        <v>103</v>
      </c>
      <c r="EC38" s="2"/>
    </row>
    <row r="39" spans="1:133" x14ac:dyDescent="0.25">
      <c r="A39" s="43"/>
      <c r="B39" s="46"/>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1"/>
      <c r="AD39" s="20"/>
      <c r="AE39" s="20"/>
      <c r="AF39" s="21"/>
      <c r="AG39" s="20"/>
      <c r="AH39" s="20"/>
      <c r="AI39" s="21"/>
      <c r="AJ39" s="46"/>
      <c r="AK39" s="24" t="s">
        <v>122</v>
      </c>
      <c r="AL39" s="24" t="s">
        <v>171</v>
      </c>
      <c r="AM39" s="24" t="s">
        <v>177</v>
      </c>
      <c r="AN39" s="24" t="s">
        <v>178</v>
      </c>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6" t="s">
        <v>59</v>
      </c>
      <c r="EB39" s="27" t="s">
        <v>104</v>
      </c>
      <c r="EC39" s="2"/>
    </row>
    <row r="40" spans="1:133" x14ac:dyDescent="0.25">
      <c r="A40" s="43"/>
      <c r="B40" s="46"/>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1"/>
      <c r="AD40" s="20"/>
      <c r="AE40" s="20"/>
      <c r="AF40" s="21"/>
      <c r="AG40" s="20"/>
      <c r="AH40" s="20"/>
      <c r="AI40" s="21"/>
      <c r="AJ40" s="46"/>
      <c r="AK40" s="24" t="s">
        <v>122</v>
      </c>
      <c r="AL40" s="24" t="s">
        <v>179</v>
      </c>
      <c r="AM40" s="24" t="s">
        <v>98</v>
      </c>
      <c r="AN40" s="24" t="s">
        <v>80</v>
      </c>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6" t="s">
        <v>59</v>
      </c>
      <c r="EB40" s="27" t="s">
        <v>84</v>
      </c>
      <c r="EC40" s="2"/>
    </row>
    <row r="41" spans="1:133" x14ac:dyDescent="0.25">
      <c r="A41" s="43"/>
      <c r="B41" s="46"/>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1"/>
      <c r="AD41" s="20"/>
      <c r="AE41" s="20"/>
      <c r="AF41" s="21"/>
      <c r="AG41" s="20"/>
      <c r="AH41" s="20"/>
      <c r="AI41" s="21"/>
      <c r="AJ41" s="46"/>
      <c r="AK41" s="24" t="s">
        <v>122</v>
      </c>
      <c r="AL41" s="24" t="s">
        <v>179</v>
      </c>
      <c r="AM41" s="24" t="s">
        <v>69</v>
      </c>
      <c r="AN41" s="24" t="s">
        <v>80</v>
      </c>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c r="DL41" s="25"/>
      <c r="DM41" s="25"/>
      <c r="DN41" s="25"/>
      <c r="DO41" s="25"/>
      <c r="DP41" s="25"/>
      <c r="DQ41" s="25"/>
      <c r="DR41" s="25"/>
      <c r="DS41" s="25"/>
      <c r="DT41" s="25"/>
      <c r="DU41" s="25"/>
      <c r="DV41" s="25"/>
      <c r="DW41" s="25"/>
      <c r="DX41" s="25"/>
      <c r="DY41" s="25"/>
      <c r="DZ41" s="25"/>
      <c r="EA41" s="26" t="s">
        <v>59</v>
      </c>
      <c r="EB41" s="27" t="s">
        <v>105</v>
      </c>
      <c r="EC41" s="2"/>
    </row>
    <row r="42" spans="1:133" x14ac:dyDescent="0.25">
      <c r="A42" s="43"/>
      <c r="B42" s="46"/>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1"/>
      <c r="AD42" s="20"/>
      <c r="AE42" s="20"/>
      <c r="AF42" s="21"/>
      <c r="AG42" s="20"/>
      <c r="AH42" s="20"/>
      <c r="AI42" s="21"/>
      <c r="AJ42" s="46"/>
      <c r="AK42" s="24" t="s">
        <v>126</v>
      </c>
      <c r="AL42" s="24" t="s">
        <v>180</v>
      </c>
      <c r="AM42" s="24" t="s">
        <v>108</v>
      </c>
      <c r="AN42" s="24" t="s">
        <v>80</v>
      </c>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5"/>
      <c r="DC42" s="25"/>
      <c r="DD42" s="25"/>
      <c r="DE42" s="25"/>
      <c r="DF42" s="25"/>
      <c r="DG42" s="25"/>
      <c r="DH42" s="25"/>
      <c r="DI42" s="25"/>
      <c r="DJ42" s="25"/>
      <c r="DK42" s="25"/>
      <c r="DL42" s="25"/>
      <c r="DM42" s="25"/>
      <c r="DN42" s="25"/>
      <c r="DO42" s="25"/>
      <c r="DP42" s="25"/>
      <c r="DQ42" s="25"/>
      <c r="DR42" s="25"/>
      <c r="DS42" s="25"/>
      <c r="DT42" s="25"/>
      <c r="DU42" s="25"/>
      <c r="DV42" s="25"/>
      <c r="DW42" s="25"/>
      <c r="DX42" s="25"/>
      <c r="DY42" s="25"/>
      <c r="DZ42" s="25"/>
      <c r="EA42" s="26" t="s">
        <v>59</v>
      </c>
      <c r="EB42" s="27" t="s">
        <v>110</v>
      </c>
      <c r="EC42" s="2"/>
    </row>
    <row r="43" spans="1:133" x14ac:dyDescent="0.25">
      <c r="A43" s="43"/>
      <c r="B43" s="46"/>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1"/>
      <c r="AD43" s="20"/>
      <c r="AE43" s="20"/>
      <c r="AF43" s="21"/>
      <c r="AG43" s="20"/>
      <c r="AH43" s="20"/>
      <c r="AI43" s="21"/>
      <c r="AJ43" s="46"/>
      <c r="AK43" s="24" t="s">
        <v>126</v>
      </c>
      <c r="AL43" s="24" t="s">
        <v>181</v>
      </c>
      <c r="AM43" s="24" t="s">
        <v>69</v>
      </c>
      <c r="AN43" s="24" t="s">
        <v>70</v>
      </c>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c r="DR43" s="25"/>
      <c r="DS43" s="25"/>
      <c r="DT43" s="25"/>
      <c r="DU43" s="25"/>
      <c r="DV43" s="25"/>
      <c r="DW43" s="25"/>
      <c r="DX43" s="25"/>
      <c r="DY43" s="25"/>
      <c r="DZ43" s="25"/>
      <c r="EA43" s="26" t="s">
        <v>59</v>
      </c>
      <c r="EB43" s="27" t="s">
        <v>111</v>
      </c>
      <c r="EC43" s="2"/>
    </row>
    <row r="44" spans="1:133" x14ac:dyDescent="0.25">
      <c r="A44" s="43"/>
      <c r="B44" s="46"/>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1"/>
      <c r="AD44" s="20"/>
      <c r="AE44" s="20"/>
      <c r="AF44" s="21"/>
      <c r="AG44" s="20"/>
      <c r="AH44" s="20"/>
      <c r="AI44" s="21"/>
      <c r="AJ44" s="46"/>
      <c r="AK44" s="24" t="s">
        <v>126</v>
      </c>
      <c r="AL44" s="24" t="s">
        <v>182</v>
      </c>
      <c r="AM44" s="24" t="s">
        <v>69</v>
      </c>
      <c r="AN44" s="24" t="s">
        <v>183</v>
      </c>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6" t="s">
        <v>59</v>
      </c>
      <c r="EB44" s="27" t="s">
        <v>112</v>
      </c>
      <c r="EC44" s="2"/>
    </row>
    <row r="45" spans="1:133" x14ac:dyDescent="0.25">
      <c r="A45" s="43"/>
      <c r="B45" s="46"/>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1"/>
      <c r="AD45" s="20"/>
      <c r="AE45" s="20"/>
      <c r="AF45" s="21"/>
      <c r="AG45" s="20"/>
      <c r="AH45" s="20"/>
      <c r="AI45" s="21"/>
      <c r="AJ45" s="46"/>
      <c r="AK45" s="24" t="s">
        <v>126</v>
      </c>
      <c r="AL45" s="24" t="s">
        <v>182</v>
      </c>
      <c r="AM45" s="24" t="s">
        <v>108</v>
      </c>
      <c r="AN45" s="24" t="s">
        <v>80</v>
      </c>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6" t="s">
        <v>59</v>
      </c>
      <c r="EB45" s="27" t="s">
        <v>113</v>
      </c>
      <c r="EC45" s="2"/>
    </row>
    <row r="46" spans="1:133" x14ac:dyDescent="0.25">
      <c r="A46" s="44"/>
      <c r="B46" s="46"/>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1"/>
      <c r="AD46" s="20"/>
      <c r="AE46" s="20"/>
      <c r="AF46" s="21"/>
      <c r="AG46" s="20"/>
      <c r="AH46" s="20"/>
      <c r="AI46" s="21"/>
      <c r="AJ46" s="46"/>
      <c r="AK46" s="24" t="s">
        <v>126</v>
      </c>
      <c r="AL46" s="24" t="s">
        <v>184</v>
      </c>
      <c r="AM46" s="24" t="s">
        <v>108</v>
      </c>
      <c r="AN46" s="24" t="s">
        <v>80</v>
      </c>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6" t="s">
        <v>59</v>
      </c>
      <c r="EB46" s="27" t="s">
        <v>114</v>
      </c>
      <c r="EC46" s="2"/>
    </row>
    <row r="47" spans="1:133" ht="45.2" customHeight="1" x14ac:dyDescent="0.25">
      <c r="A47" s="42" t="s">
        <v>185</v>
      </c>
      <c r="B47" s="45" t="s">
        <v>186</v>
      </c>
      <c r="C47" s="20" t="s">
        <v>131</v>
      </c>
      <c r="D47" s="20" t="s">
        <v>53</v>
      </c>
      <c r="E47" s="20" t="s">
        <v>132</v>
      </c>
      <c r="F47" s="20"/>
      <c r="G47" s="20"/>
      <c r="H47" s="20"/>
      <c r="I47" s="20"/>
      <c r="J47" s="20"/>
      <c r="K47" s="20"/>
      <c r="L47" s="20"/>
      <c r="M47" s="20"/>
      <c r="N47" s="20"/>
      <c r="O47" s="20"/>
      <c r="P47" s="20"/>
      <c r="Q47" s="20"/>
      <c r="R47" s="20"/>
      <c r="S47" s="20"/>
      <c r="T47" s="20"/>
      <c r="U47" s="20"/>
      <c r="V47" s="20"/>
      <c r="W47" s="20"/>
      <c r="X47" s="20"/>
      <c r="Y47" s="20"/>
      <c r="Z47" s="20"/>
      <c r="AA47" s="20" t="s">
        <v>52</v>
      </c>
      <c r="AB47" s="20" t="s">
        <v>53</v>
      </c>
      <c r="AC47" s="21" t="s">
        <v>54</v>
      </c>
      <c r="AD47" s="20"/>
      <c r="AE47" s="20"/>
      <c r="AF47" s="21"/>
      <c r="AG47" s="22"/>
      <c r="AH47" s="22" t="s">
        <v>53</v>
      </c>
      <c r="AI47" s="23"/>
      <c r="AJ47" s="45" t="s">
        <v>99</v>
      </c>
      <c r="AK47" s="24" t="s">
        <v>151</v>
      </c>
      <c r="AL47" s="24" t="s">
        <v>187</v>
      </c>
      <c r="AM47" s="24" t="s">
        <v>69</v>
      </c>
      <c r="AN47" s="24" t="s">
        <v>70</v>
      </c>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6" t="s">
        <v>59</v>
      </c>
      <c r="EB47" s="2"/>
      <c r="EC47" s="2"/>
    </row>
    <row r="48" spans="1:133" ht="33.75" x14ac:dyDescent="0.25">
      <c r="A48" s="43"/>
      <c r="B48" s="46"/>
      <c r="C48" s="20"/>
      <c r="D48" s="20"/>
      <c r="E48" s="20"/>
      <c r="F48" s="20"/>
      <c r="G48" s="20"/>
      <c r="H48" s="20"/>
      <c r="I48" s="20"/>
      <c r="J48" s="20"/>
      <c r="K48" s="20"/>
      <c r="L48" s="20"/>
      <c r="M48" s="20"/>
      <c r="N48" s="20"/>
      <c r="O48" s="20"/>
      <c r="P48" s="20"/>
      <c r="Q48" s="20"/>
      <c r="R48" s="20"/>
      <c r="S48" s="20"/>
      <c r="T48" s="20"/>
      <c r="U48" s="20"/>
      <c r="V48" s="20"/>
      <c r="W48" s="20"/>
      <c r="X48" s="20"/>
      <c r="Y48" s="20"/>
      <c r="Z48" s="20"/>
      <c r="AA48" s="20" t="s">
        <v>72</v>
      </c>
      <c r="AB48" s="20" t="s">
        <v>53</v>
      </c>
      <c r="AC48" s="21" t="s">
        <v>73</v>
      </c>
      <c r="AD48" s="20"/>
      <c r="AE48" s="20"/>
      <c r="AF48" s="21"/>
      <c r="AG48" s="20"/>
      <c r="AH48" s="20" t="s">
        <v>53</v>
      </c>
      <c r="AI48" s="21" t="s">
        <v>63</v>
      </c>
      <c r="AJ48" s="46"/>
      <c r="AK48" s="24" t="s">
        <v>158</v>
      </c>
      <c r="AL48" s="24" t="s">
        <v>187</v>
      </c>
      <c r="AM48" s="24" t="s">
        <v>108</v>
      </c>
      <c r="AN48" s="24" t="s">
        <v>80</v>
      </c>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6" t="s">
        <v>59</v>
      </c>
      <c r="EB48" s="27" t="s">
        <v>62</v>
      </c>
      <c r="EC48" s="2"/>
    </row>
    <row r="49" spans="1:133" ht="33.75" x14ac:dyDescent="0.25">
      <c r="A49" s="43"/>
      <c r="B49" s="46"/>
      <c r="C49" s="20"/>
      <c r="D49" s="20"/>
      <c r="E49" s="20"/>
      <c r="F49" s="20"/>
      <c r="G49" s="20"/>
      <c r="H49" s="20"/>
      <c r="I49" s="20"/>
      <c r="J49" s="20"/>
      <c r="K49" s="20"/>
      <c r="L49" s="20"/>
      <c r="M49" s="20"/>
      <c r="N49" s="20"/>
      <c r="O49" s="20"/>
      <c r="P49" s="20"/>
      <c r="Q49" s="20"/>
      <c r="R49" s="20"/>
      <c r="S49" s="20"/>
      <c r="T49" s="20"/>
      <c r="U49" s="20"/>
      <c r="V49" s="20"/>
      <c r="W49" s="20"/>
      <c r="X49" s="20"/>
      <c r="Y49" s="20"/>
      <c r="Z49" s="20"/>
      <c r="AA49" s="20" t="s">
        <v>60</v>
      </c>
      <c r="AB49" s="20" t="s">
        <v>53</v>
      </c>
      <c r="AC49" s="21" t="s">
        <v>61</v>
      </c>
      <c r="AD49" s="20"/>
      <c r="AE49" s="20"/>
      <c r="AF49" s="21"/>
      <c r="AG49" s="20"/>
      <c r="AH49" s="20" t="s">
        <v>53</v>
      </c>
      <c r="AI49" s="21" t="s">
        <v>188</v>
      </c>
      <c r="AJ49" s="46"/>
      <c r="AK49" s="24" t="s">
        <v>158</v>
      </c>
      <c r="AL49" s="24" t="s">
        <v>189</v>
      </c>
      <c r="AM49" s="24" t="s">
        <v>108</v>
      </c>
      <c r="AN49" s="24" t="s">
        <v>183</v>
      </c>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6" t="s">
        <v>59</v>
      </c>
      <c r="EB49" s="27" t="s">
        <v>64</v>
      </c>
      <c r="EC49" s="2"/>
    </row>
    <row r="50" spans="1:133" ht="33.75" x14ac:dyDescent="0.25">
      <c r="A50" s="43"/>
      <c r="B50" s="46"/>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1"/>
      <c r="AD50" s="20"/>
      <c r="AE50" s="20"/>
      <c r="AF50" s="21"/>
      <c r="AG50" s="20"/>
      <c r="AH50" s="20" t="s">
        <v>53</v>
      </c>
      <c r="AI50" s="21" t="s">
        <v>61</v>
      </c>
      <c r="AJ50" s="46"/>
      <c r="AK50" s="24" t="s">
        <v>158</v>
      </c>
      <c r="AL50" s="24" t="s">
        <v>189</v>
      </c>
      <c r="AM50" s="24" t="s">
        <v>108</v>
      </c>
      <c r="AN50" s="24" t="s">
        <v>80</v>
      </c>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6" t="s">
        <v>59</v>
      </c>
      <c r="EB50" s="27" t="s">
        <v>65</v>
      </c>
      <c r="EC50" s="2"/>
    </row>
    <row r="51" spans="1:133" ht="33.75" x14ac:dyDescent="0.25">
      <c r="A51" s="44"/>
      <c r="B51" s="46"/>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1"/>
      <c r="AD51" s="20"/>
      <c r="AE51" s="20"/>
      <c r="AF51" s="21"/>
      <c r="AG51" s="20"/>
      <c r="AH51" s="20" t="s">
        <v>53</v>
      </c>
      <c r="AI51" s="21" t="s">
        <v>61</v>
      </c>
      <c r="AJ51" s="46"/>
      <c r="AK51" s="24"/>
      <c r="AL51" s="24"/>
      <c r="AM51" s="24"/>
      <c r="AN51" s="24"/>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6"/>
      <c r="EB51" s="27" t="s">
        <v>89</v>
      </c>
      <c r="EC51" s="2"/>
    </row>
    <row r="52" spans="1:133" ht="45.2" customHeight="1" x14ac:dyDescent="0.25">
      <c r="A52" s="42" t="s">
        <v>190</v>
      </c>
      <c r="B52" s="45" t="s">
        <v>191</v>
      </c>
      <c r="C52" s="20"/>
      <c r="D52" s="20"/>
      <c r="E52" s="20"/>
      <c r="F52" s="20"/>
      <c r="G52" s="20"/>
      <c r="H52" s="20"/>
      <c r="I52" s="20"/>
      <c r="J52" s="20"/>
      <c r="K52" s="20"/>
      <c r="L52" s="20"/>
      <c r="M52" s="20"/>
      <c r="N52" s="20"/>
      <c r="O52" s="20"/>
      <c r="P52" s="20"/>
      <c r="Q52" s="20"/>
      <c r="R52" s="20"/>
      <c r="S52" s="20"/>
      <c r="T52" s="20"/>
      <c r="U52" s="20"/>
      <c r="V52" s="20"/>
      <c r="W52" s="20"/>
      <c r="X52" s="20"/>
      <c r="Y52" s="20"/>
      <c r="Z52" s="20"/>
      <c r="AA52" s="20" t="s">
        <v>52</v>
      </c>
      <c r="AB52" s="20" t="s">
        <v>53</v>
      </c>
      <c r="AC52" s="21" t="s">
        <v>54</v>
      </c>
      <c r="AD52" s="20"/>
      <c r="AE52" s="20"/>
      <c r="AF52" s="21"/>
      <c r="AG52" s="22"/>
      <c r="AH52" s="22" t="s">
        <v>53</v>
      </c>
      <c r="AI52" s="23" t="s">
        <v>55</v>
      </c>
      <c r="AJ52" s="45" t="s">
        <v>111</v>
      </c>
      <c r="AK52" s="24" t="s">
        <v>151</v>
      </c>
      <c r="AL52" s="24" t="s">
        <v>179</v>
      </c>
      <c r="AM52" s="24" t="s">
        <v>69</v>
      </c>
      <c r="AN52" s="24" t="s">
        <v>70</v>
      </c>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c r="DX52" s="25"/>
      <c r="DY52" s="25"/>
      <c r="DZ52" s="25"/>
      <c r="EA52" s="26" t="s">
        <v>59</v>
      </c>
      <c r="EB52" s="2"/>
      <c r="EC52" s="2"/>
    </row>
    <row r="53" spans="1:133" ht="33.75" x14ac:dyDescent="0.25">
      <c r="A53" s="43"/>
      <c r="B53" s="46"/>
      <c r="C53" s="20"/>
      <c r="D53" s="20"/>
      <c r="E53" s="20"/>
      <c r="F53" s="20"/>
      <c r="G53" s="20"/>
      <c r="H53" s="20"/>
      <c r="I53" s="20"/>
      <c r="J53" s="20"/>
      <c r="K53" s="20"/>
      <c r="L53" s="20"/>
      <c r="M53" s="20"/>
      <c r="N53" s="20"/>
      <c r="O53" s="20"/>
      <c r="P53" s="20"/>
      <c r="Q53" s="20"/>
      <c r="R53" s="20"/>
      <c r="S53" s="20"/>
      <c r="T53" s="20"/>
      <c r="U53" s="20"/>
      <c r="V53" s="20"/>
      <c r="W53" s="20"/>
      <c r="X53" s="20"/>
      <c r="Y53" s="20"/>
      <c r="Z53" s="20"/>
      <c r="AA53" s="20" t="s">
        <v>72</v>
      </c>
      <c r="AB53" s="20" t="s">
        <v>53</v>
      </c>
      <c r="AC53" s="21" t="s">
        <v>73</v>
      </c>
      <c r="AD53" s="20"/>
      <c r="AE53" s="20"/>
      <c r="AF53" s="21"/>
      <c r="AG53" s="20"/>
      <c r="AH53" s="20" t="s">
        <v>53</v>
      </c>
      <c r="AI53" s="21" t="s">
        <v>63</v>
      </c>
      <c r="AJ53" s="46"/>
      <c r="AK53" s="24" t="s">
        <v>151</v>
      </c>
      <c r="AL53" s="24" t="s">
        <v>192</v>
      </c>
      <c r="AM53" s="24" t="s">
        <v>69</v>
      </c>
      <c r="AN53" s="24" t="s">
        <v>70</v>
      </c>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6" t="s">
        <v>59</v>
      </c>
      <c r="EB53" s="27" t="s">
        <v>62</v>
      </c>
      <c r="EC53" s="2"/>
    </row>
    <row r="54" spans="1:133" ht="33.75" x14ac:dyDescent="0.25">
      <c r="A54" s="43"/>
      <c r="B54" s="46"/>
      <c r="C54" s="20"/>
      <c r="D54" s="20"/>
      <c r="E54" s="20"/>
      <c r="F54" s="20"/>
      <c r="G54" s="20"/>
      <c r="H54" s="20"/>
      <c r="I54" s="20"/>
      <c r="J54" s="20"/>
      <c r="K54" s="20"/>
      <c r="L54" s="20"/>
      <c r="M54" s="20"/>
      <c r="N54" s="20"/>
      <c r="O54" s="20"/>
      <c r="P54" s="20"/>
      <c r="Q54" s="20"/>
      <c r="R54" s="20"/>
      <c r="S54" s="20"/>
      <c r="T54" s="20"/>
      <c r="U54" s="20"/>
      <c r="V54" s="20"/>
      <c r="W54" s="20"/>
      <c r="X54" s="20"/>
      <c r="Y54" s="20"/>
      <c r="Z54" s="20"/>
      <c r="AA54" s="20" t="s">
        <v>60</v>
      </c>
      <c r="AB54" s="20" t="s">
        <v>53</v>
      </c>
      <c r="AC54" s="21" t="s">
        <v>61</v>
      </c>
      <c r="AD54" s="20"/>
      <c r="AE54" s="20"/>
      <c r="AF54" s="21"/>
      <c r="AG54" s="20"/>
      <c r="AH54" s="20" t="s">
        <v>53</v>
      </c>
      <c r="AI54" s="21" t="s">
        <v>61</v>
      </c>
      <c r="AJ54" s="46"/>
      <c r="AK54" s="24" t="s">
        <v>151</v>
      </c>
      <c r="AL54" s="24" t="s">
        <v>192</v>
      </c>
      <c r="AM54" s="24" t="s">
        <v>69</v>
      </c>
      <c r="AN54" s="24" t="s">
        <v>87</v>
      </c>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25"/>
      <c r="DS54" s="25"/>
      <c r="DT54" s="25"/>
      <c r="DU54" s="25"/>
      <c r="DV54" s="25"/>
      <c r="DW54" s="25"/>
      <c r="DX54" s="25"/>
      <c r="DY54" s="25"/>
      <c r="DZ54" s="25"/>
      <c r="EA54" s="26" t="s">
        <v>59</v>
      </c>
      <c r="EB54" s="27" t="s">
        <v>64</v>
      </c>
      <c r="EC54" s="2"/>
    </row>
    <row r="55" spans="1:133" ht="67.5" x14ac:dyDescent="0.25">
      <c r="A55" s="43"/>
      <c r="B55" s="46"/>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1"/>
      <c r="AD55" s="20"/>
      <c r="AE55" s="20"/>
      <c r="AF55" s="21"/>
      <c r="AG55" s="36" t="s">
        <v>339</v>
      </c>
      <c r="AH55" s="22" t="s">
        <v>53</v>
      </c>
      <c r="AI55" s="37" t="s">
        <v>337</v>
      </c>
      <c r="AJ55" s="46"/>
      <c r="AK55" s="24" t="s">
        <v>151</v>
      </c>
      <c r="AL55" s="24" t="s">
        <v>192</v>
      </c>
      <c r="AM55" s="24" t="s">
        <v>90</v>
      </c>
      <c r="AN55" s="24" t="s">
        <v>70</v>
      </c>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c r="DK55" s="25"/>
      <c r="DL55" s="25"/>
      <c r="DM55" s="25"/>
      <c r="DN55" s="25"/>
      <c r="DO55" s="25"/>
      <c r="DP55" s="25"/>
      <c r="DQ55" s="25"/>
      <c r="DR55" s="25"/>
      <c r="DS55" s="25"/>
      <c r="DT55" s="25"/>
      <c r="DU55" s="25"/>
      <c r="DV55" s="25"/>
      <c r="DW55" s="25"/>
      <c r="DX55" s="25"/>
      <c r="DY55" s="25"/>
      <c r="DZ55" s="25"/>
      <c r="EA55" s="26" t="s">
        <v>59</v>
      </c>
      <c r="EB55" s="27" t="s">
        <v>65</v>
      </c>
      <c r="EC55" s="2"/>
    </row>
    <row r="56" spans="1:133" ht="45" x14ac:dyDescent="0.25">
      <c r="A56" s="43"/>
      <c r="B56" s="46"/>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1"/>
      <c r="AD56" s="20"/>
      <c r="AE56" s="20"/>
      <c r="AF56" s="21"/>
      <c r="AG56" s="32" t="s">
        <v>338</v>
      </c>
      <c r="AH56" s="20" t="s">
        <v>53</v>
      </c>
      <c r="AI56" s="33" t="s">
        <v>332</v>
      </c>
      <c r="AJ56" s="46"/>
      <c r="AK56" s="24" t="s">
        <v>151</v>
      </c>
      <c r="AL56" s="24" t="s">
        <v>193</v>
      </c>
      <c r="AM56" s="24" t="s">
        <v>69</v>
      </c>
      <c r="AN56" s="24" t="s">
        <v>70</v>
      </c>
      <c r="AO56" s="25">
        <v>60000</v>
      </c>
      <c r="AP56" s="25">
        <v>60000</v>
      </c>
      <c r="AQ56" s="25"/>
      <c r="AR56" s="25"/>
      <c r="AS56" s="25">
        <v>60000</v>
      </c>
      <c r="AT56" s="25">
        <v>60000</v>
      </c>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v>60000</v>
      </c>
      <c r="BT56" s="25">
        <v>60000</v>
      </c>
      <c r="BU56" s="25"/>
      <c r="BV56" s="25"/>
      <c r="BW56" s="25">
        <v>60000</v>
      </c>
      <c r="BX56" s="25">
        <v>60000</v>
      </c>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v>60000</v>
      </c>
      <c r="CX56" s="25"/>
      <c r="CY56" s="25">
        <v>60000</v>
      </c>
      <c r="CZ56" s="25"/>
      <c r="DA56" s="25"/>
      <c r="DB56" s="25"/>
      <c r="DC56" s="25"/>
      <c r="DD56" s="25"/>
      <c r="DE56" s="25"/>
      <c r="DF56" s="25"/>
      <c r="DG56" s="25"/>
      <c r="DH56" s="25"/>
      <c r="DI56" s="25"/>
      <c r="DJ56" s="25"/>
      <c r="DK56" s="25"/>
      <c r="DL56" s="25">
        <v>60000</v>
      </c>
      <c r="DM56" s="25"/>
      <c r="DN56" s="25">
        <v>60000</v>
      </c>
      <c r="DO56" s="25"/>
      <c r="DP56" s="25"/>
      <c r="DQ56" s="25"/>
      <c r="DR56" s="25"/>
      <c r="DS56" s="25"/>
      <c r="DT56" s="25"/>
      <c r="DU56" s="25"/>
      <c r="DV56" s="25"/>
      <c r="DW56" s="25"/>
      <c r="DX56" s="25"/>
      <c r="DY56" s="25"/>
      <c r="DZ56" s="25"/>
      <c r="EA56" s="26" t="s">
        <v>59</v>
      </c>
      <c r="EB56" s="27" t="s">
        <v>89</v>
      </c>
      <c r="EC56" s="2"/>
    </row>
    <row r="57" spans="1:133" ht="45" x14ac:dyDescent="0.25">
      <c r="A57" s="43"/>
      <c r="B57" s="46"/>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1"/>
      <c r="AD57" s="20"/>
      <c r="AE57" s="20"/>
      <c r="AF57" s="21"/>
      <c r="AG57" s="32" t="s">
        <v>333</v>
      </c>
      <c r="AH57" s="20" t="s">
        <v>53</v>
      </c>
      <c r="AI57" s="21" t="s">
        <v>340</v>
      </c>
      <c r="AJ57" s="46"/>
      <c r="AK57" s="24" t="s">
        <v>151</v>
      </c>
      <c r="AL57" s="24" t="s">
        <v>194</v>
      </c>
      <c r="AM57" s="24" t="s">
        <v>69</v>
      </c>
      <c r="AN57" s="24" t="s">
        <v>70</v>
      </c>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25"/>
      <c r="DH57" s="25"/>
      <c r="DI57" s="25"/>
      <c r="DJ57" s="25"/>
      <c r="DK57" s="25"/>
      <c r="DL57" s="25"/>
      <c r="DM57" s="25"/>
      <c r="DN57" s="25"/>
      <c r="DO57" s="25"/>
      <c r="DP57" s="25"/>
      <c r="DQ57" s="25"/>
      <c r="DR57" s="25"/>
      <c r="DS57" s="25"/>
      <c r="DT57" s="25"/>
      <c r="DU57" s="25"/>
      <c r="DV57" s="25"/>
      <c r="DW57" s="25"/>
      <c r="DX57" s="25"/>
      <c r="DY57" s="25"/>
      <c r="DZ57" s="25"/>
      <c r="EA57" s="26" t="s">
        <v>59</v>
      </c>
      <c r="EB57" s="27" t="s">
        <v>85</v>
      </c>
      <c r="EC57" s="2"/>
    </row>
    <row r="58" spans="1:133" ht="45" x14ac:dyDescent="0.25">
      <c r="A58" s="43"/>
      <c r="B58" s="46"/>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1"/>
      <c r="AD58" s="20"/>
      <c r="AE58" s="20"/>
      <c r="AF58" s="21"/>
      <c r="AG58" s="32" t="s">
        <v>334</v>
      </c>
      <c r="AH58" s="20" t="s">
        <v>53</v>
      </c>
      <c r="AI58" s="34" t="s">
        <v>341</v>
      </c>
      <c r="AJ58" s="46"/>
      <c r="AK58" s="24" t="s">
        <v>151</v>
      </c>
      <c r="AL58" s="24" t="s">
        <v>195</v>
      </c>
      <c r="AM58" s="24" t="s">
        <v>98</v>
      </c>
      <c r="AN58" s="24" t="s">
        <v>80</v>
      </c>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25"/>
      <c r="DS58" s="25"/>
      <c r="DT58" s="25"/>
      <c r="DU58" s="25"/>
      <c r="DV58" s="25"/>
      <c r="DW58" s="25"/>
      <c r="DX58" s="25"/>
      <c r="DY58" s="25"/>
      <c r="DZ58" s="25"/>
      <c r="EA58" s="26" t="s">
        <v>59</v>
      </c>
      <c r="EB58" s="27" t="s">
        <v>91</v>
      </c>
      <c r="EC58" s="2"/>
    </row>
    <row r="59" spans="1:133" x14ac:dyDescent="0.25">
      <c r="A59" s="43"/>
      <c r="B59" s="46"/>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1"/>
      <c r="AD59" s="20"/>
      <c r="AE59" s="20"/>
      <c r="AF59" s="21"/>
      <c r="AG59" s="20"/>
      <c r="AH59" s="20"/>
      <c r="AI59" s="21"/>
      <c r="AJ59" s="46"/>
      <c r="AK59" s="24" t="s">
        <v>151</v>
      </c>
      <c r="AL59" s="24" t="s">
        <v>195</v>
      </c>
      <c r="AM59" s="24" t="s">
        <v>69</v>
      </c>
      <c r="AN59" s="24" t="s">
        <v>70</v>
      </c>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25"/>
      <c r="DS59" s="25"/>
      <c r="DT59" s="25"/>
      <c r="DU59" s="25"/>
      <c r="DV59" s="25"/>
      <c r="DW59" s="25"/>
      <c r="DX59" s="25"/>
      <c r="DY59" s="25"/>
      <c r="DZ59" s="25"/>
      <c r="EA59" s="26" t="s">
        <v>59</v>
      </c>
      <c r="EB59" s="27" t="s">
        <v>92</v>
      </c>
      <c r="EC59" s="2"/>
    </row>
    <row r="60" spans="1:133" x14ac:dyDescent="0.25">
      <c r="A60" s="43"/>
      <c r="B60" s="46"/>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1"/>
      <c r="AD60" s="20"/>
      <c r="AE60" s="20"/>
      <c r="AF60" s="21"/>
      <c r="AG60" s="20"/>
      <c r="AH60" s="20"/>
      <c r="AI60" s="21"/>
      <c r="AJ60" s="46"/>
      <c r="AK60" s="24" t="s">
        <v>151</v>
      </c>
      <c r="AL60" s="24" t="s">
        <v>195</v>
      </c>
      <c r="AM60" s="24" t="s">
        <v>69</v>
      </c>
      <c r="AN60" s="24" t="s">
        <v>87</v>
      </c>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6" t="s">
        <v>59</v>
      </c>
      <c r="EB60" s="27" t="s">
        <v>95</v>
      </c>
      <c r="EC60" s="2"/>
    </row>
    <row r="61" spans="1:133" x14ac:dyDescent="0.25">
      <c r="A61" s="43"/>
      <c r="B61" s="46"/>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1"/>
      <c r="AD61" s="20"/>
      <c r="AE61" s="20"/>
      <c r="AF61" s="21"/>
      <c r="AG61" s="20"/>
      <c r="AH61" s="20"/>
      <c r="AI61" s="21"/>
      <c r="AJ61" s="46"/>
      <c r="AK61" s="24" t="s">
        <v>151</v>
      </c>
      <c r="AL61" s="24" t="s">
        <v>195</v>
      </c>
      <c r="AM61" s="24" t="s">
        <v>69</v>
      </c>
      <c r="AN61" s="24" t="s">
        <v>80</v>
      </c>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6" t="s">
        <v>59</v>
      </c>
      <c r="EB61" s="27" t="s">
        <v>97</v>
      </c>
      <c r="EC61" s="2"/>
    </row>
    <row r="62" spans="1:133" x14ac:dyDescent="0.25">
      <c r="A62" s="43"/>
      <c r="B62" s="46"/>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1"/>
      <c r="AD62" s="20"/>
      <c r="AE62" s="20"/>
      <c r="AF62" s="21"/>
      <c r="AG62" s="20"/>
      <c r="AH62" s="20"/>
      <c r="AI62" s="21"/>
      <c r="AJ62" s="46"/>
      <c r="AK62" s="24" t="s">
        <v>151</v>
      </c>
      <c r="AL62" s="24" t="s">
        <v>195</v>
      </c>
      <c r="AM62" s="24" t="s">
        <v>108</v>
      </c>
      <c r="AN62" s="24" t="s">
        <v>183</v>
      </c>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6" t="s">
        <v>59</v>
      </c>
      <c r="EB62" s="27" t="s">
        <v>99</v>
      </c>
      <c r="EC62" s="2"/>
    </row>
    <row r="63" spans="1:133" ht="67.5" x14ac:dyDescent="0.25">
      <c r="A63" s="43"/>
      <c r="B63" s="46"/>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1"/>
      <c r="AD63" s="20"/>
      <c r="AE63" s="20"/>
      <c r="AF63" s="21"/>
      <c r="AG63" s="32" t="s">
        <v>342</v>
      </c>
      <c r="AH63" s="20"/>
      <c r="AI63" s="21"/>
      <c r="AJ63" s="46"/>
      <c r="AK63" s="24" t="s">
        <v>151</v>
      </c>
      <c r="AL63" s="24" t="s">
        <v>196</v>
      </c>
      <c r="AM63" s="24" t="s">
        <v>69</v>
      </c>
      <c r="AN63" s="24" t="s">
        <v>70</v>
      </c>
      <c r="AO63" s="25">
        <v>700010</v>
      </c>
      <c r="AP63" s="25">
        <v>700010</v>
      </c>
      <c r="AQ63" s="25"/>
      <c r="AR63" s="25"/>
      <c r="AS63" s="25">
        <v>700010</v>
      </c>
      <c r="AT63" s="25">
        <v>700010</v>
      </c>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v>700010</v>
      </c>
      <c r="BT63" s="25">
        <v>700010</v>
      </c>
      <c r="BU63" s="25"/>
      <c r="BV63" s="25"/>
      <c r="BW63" s="25">
        <v>700010</v>
      </c>
      <c r="BX63" s="25">
        <v>700010</v>
      </c>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v>700010</v>
      </c>
      <c r="CX63" s="25"/>
      <c r="CY63" s="25">
        <v>700010</v>
      </c>
      <c r="CZ63" s="25"/>
      <c r="DA63" s="25"/>
      <c r="DB63" s="25"/>
      <c r="DC63" s="25"/>
      <c r="DD63" s="25"/>
      <c r="DE63" s="25"/>
      <c r="DF63" s="25"/>
      <c r="DG63" s="25"/>
      <c r="DH63" s="25"/>
      <c r="DI63" s="25"/>
      <c r="DJ63" s="25"/>
      <c r="DK63" s="25"/>
      <c r="DL63" s="25">
        <v>700010</v>
      </c>
      <c r="DM63" s="25"/>
      <c r="DN63" s="25">
        <v>700010</v>
      </c>
      <c r="DO63" s="25"/>
      <c r="DP63" s="25"/>
      <c r="DQ63" s="25"/>
      <c r="DR63" s="25"/>
      <c r="DS63" s="25"/>
      <c r="DT63" s="25"/>
      <c r="DU63" s="25"/>
      <c r="DV63" s="25"/>
      <c r="DW63" s="25"/>
      <c r="DX63" s="25"/>
      <c r="DY63" s="25"/>
      <c r="DZ63" s="25"/>
      <c r="EA63" s="26" t="s">
        <v>59</v>
      </c>
      <c r="EB63" s="27" t="s">
        <v>76</v>
      </c>
      <c r="EC63" s="2"/>
    </row>
    <row r="64" spans="1:133" x14ac:dyDescent="0.25">
      <c r="A64" s="43"/>
      <c r="B64" s="46"/>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1"/>
      <c r="AD64" s="20"/>
      <c r="AE64" s="20"/>
      <c r="AF64" s="21"/>
      <c r="AG64" s="20"/>
      <c r="AH64" s="20"/>
      <c r="AI64" s="21"/>
      <c r="AJ64" s="46"/>
      <c r="AK64" s="24" t="s">
        <v>151</v>
      </c>
      <c r="AL64" s="24" t="s">
        <v>196</v>
      </c>
      <c r="AM64" s="24" t="s">
        <v>69</v>
      </c>
      <c r="AN64" s="24" t="s">
        <v>87</v>
      </c>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c r="DQ64" s="25"/>
      <c r="DR64" s="25"/>
      <c r="DS64" s="25"/>
      <c r="DT64" s="25"/>
      <c r="DU64" s="25"/>
      <c r="DV64" s="25"/>
      <c r="DW64" s="25"/>
      <c r="DX64" s="25"/>
      <c r="DY64" s="25"/>
      <c r="DZ64" s="25"/>
      <c r="EA64" s="26" t="s">
        <v>59</v>
      </c>
      <c r="EB64" s="27" t="s">
        <v>100</v>
      </c>
      <c r="EC64" s="2"/>
    </row>
    <row r="65" spans="1:133" x14ac:dyDescent="0.25">
      <c r="A65" s="43"/>
      <c r="B65" s="46"/>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1"/>
      <c r="AD65" s="20"/>
      <c r="AE65" s="20"/>
      <c r="AF65" s="21"/>
      <c r="AG65" s="20"/>
      <c r="AH65" s="20"/>
      <c r="AI65" s="21"/>
      <c r="AJ65" s="46"/>
      <c r="AK65" s="24" t="s">
        <v>151</v>
      </c>
      <c r="AL65" s="24" t="s">
        <v>196</v>
      </c>
      <c r="AM65" s="24" t="s">
        <v>69</v>
      </c>
      <c r="AN65" s="24" t="s">
        <v>80</v>
      </c>
      <c r="AO65" s="25">
        <v>99990</v>
      </c>
      <c r="AP65" s="25">
        <v>99990</v>
      </c>
      <c r="AQ65" s="25"/>
      <c r="AR65" s="25"/>
      <c r="AS65" s="25">
        <v>99990</v>
      </c>
      <c r="AT65" s="25">
        <v>99990</v>
      </c>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v>99990</v>
      </c>
      <c r="BT65" s="25">
        <v>99990</v>
      </c>
      <c r="BU65" s="25"/>
      <c r="BV65" s="25"/>
      <c r="BW65" s="25">
        <v>99990</v>
      </c>
      <c r="BX65" s="25">
        <v>99990</v>
      </c>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v>99990</v>
      </c>
      <c r="CX65" s="25"/>
      <c r="CY65" s="25">
        <v>99990</v>
      </c>
      <c r="CZ65" s="25"/>
      <c r="DA65" s="25"/>
      <c r="DB65" s="25"/>
      <c r="DC65" s="25"/>
      <c r="DD65" s="25"/>
      <c r="DE65" s="25"/>
      <c r="DF65" s="25"/>
      <c r="DG65" s="25"/>
      <c r="DH65" s="25"/>
      <c r="DI65" s="25"/>
      <c r="DJ65" s="25"/>
      <c r="DK65" s="25"/>
      <c r="DL65" s="25">
        <v>99990</v>
      </c>
      <c r="DM65" s="25"/>
      <c r="DN65" s="25">
        <v>99990</v>
      </c>
      <c r="DO65" s="25"/>
      <c r="DP65" s="25"/>
      <c r="DQ65" s="25"/>
      <c r="DR65" s="25"/>
      <c r="DS65" s="25"/>
      <c r="DT65" s="25"/>
      <c r="DU65" s="25"/>
      <c r="DV65" s="25"/>
      <c r="DW65" s="25"/>
      <c r="DX65" s="25"/>
      <c r="DY65" s="25"/>
      <c r="DZ65" s="25"/>
      <c r="EA65" s="26" t="s">
        <v>59</v>
      </c>
      <c r="EB65" s="27" t="s">
        <v>101</v>
      </c>
      <c r="EC65" s="2"/>
    </row>
    <row r="66" spans="1:133" ht="67.5" x14ac:dyDescent="0.25">
      <c r="A66" s="43"/>
      <c r="B66" s="46"/>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1"/>
      <c r="AD66" s="20"/>
      <c r="AE66" s="20"/>
      <c r="AF66" s="21"/>
      <c r="AG66" s="32" t="s">
        <v>343</v>
      </c>
      <c r="AH66" s="20"/>
      <c r="AI66" s="21"/>
      <c r="AJ66" s="46"/>
      <c r="AK66" s="24" t="s">
        <v>151</v>
      </c>
      <c r="AL66" s="24" t="s">
        <v>197</v>
      </c>
      <c r="AM66" s="24" t="s">
        <v>69</v>
      </c>
      <c r="AN66" s="24" t="s">
        <v>70</v>
      </c>
      <c r="AO66" s="25">
        <v>110000</v>
      </c>
      <c r="AP66" s="25">
        <v>110000</v>
      </c>
      <c r="AQ66" s="25"/>
      <c r="AR66" s="25"/>
      <c r="AS66" s="25">
        <v>110000</v>
      </c>
      <c r="AT66" s="25">
        <v>110000</v>
      </c>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v>110000</v>
      </c>
      <c r="BT66" s="25">
        <v>110000</v>
      </c>
      <c r="BU66" s="25"/>
      <c r="BV66" s="25"/>
      <c r="BW66" s="25">
        <v>110000</v>
      </c>
      <c r="BX66" s="25">
        <v>110000</v>
      </c>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v>110000</v>
      </c>
      <c r="CX66" s="25"/>
      <c r="CY66" s="25">
        <v>110000</v>
      </c>
      <c r="CZ66" s="25"/>
      <c r="DA66" s="25"/>
      <c r="DB66" s="25"/>
      <c r="DC66" s="25"/>
      <c r="DD66" s="25"/>
      <c r="DE66" s="25"/>
      <c r="DF66" s="25"/>
      <c r="DG66" s="25"/>
      <c r="DH66" s="25"/>
      <c r="DI66" s="25"/>
      <c r="DJ66" s="25"/>
      <c r="DK66" s="25"/>
      <c r="DL66" s="25">
        <v>110000</v>
      </c>
      <c r="DM66" s="25"/>
      <c r="DN66" s="25">
        <v>110000</v>
      </c>
      <c r="DO66" s="25"/>
      <c r="DP66" s="25"/>
      <c r="DQ66" s="25"/>
      <c r="DR66" s="25"/>
      <c r="DS66" s="25"/>
      <c r="DT66" s="25"/>
      <c r="DU66" s="25"/>
      <c r="DV66" s="25"/>
      <c r="DW66" s="25"/>
      <c r="DX66" s="25"/>
      <c r="DY66" s="25"/>
      <c r="DZ66" s="25"/>
      <c r="EA66" s="26" t="s">
        <v>59</v>
      </c>
      <c r="EB66" s="27" t="s">
        <v>102</v>
      </c>
      <c r="EC66" s="2"/>
    </row>
    <row r="67" spans="1:133" x14ac:dyDescent="0.25">
      <c r="A67" s="43"/>
      <c r="B67" s="46"/>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1"/>
      <c r="AD67" s="20"/>
      <c r="AE67" s="20"/>
      <c r="AF67" s="21"/>
      <c r="AG67" s="20"/>
      <c r="AH67" s="20"/>
      <c r="AI67" s="21"/>
      <c r="AJ67" s="46"/>
      <c r="AK67" s="24" t="s">
        <v>151</v>
      </c>
      <c r="AL67" s="24" t="s">
        <v>197</v>
      </c>
      <c r="AM67" s="24" t="s">
        <v>69</v>
      </c>
      <c r="AN67" s="24" t="s">
        <v>87</v>
      </c>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25"/>
      <c r="DS67" s="25"/>
      <c r="DT67" s="25"/>
      <c r="DU67" s="25"/>
      <c r="DV67" s="25"/>
      <c r="DW67" s="25"/>
      <c r="DX67" s="25"/>
      <c r="DY67" s="25"/>
      <c r="DZ67" s="25"/>
      <c r="EA67" s="26" t="s">
        <v>59</v>
      </c>
      <c r="EB67" s="27" t="s">
        <v>103</v>
      </c>
      <c r="EC67" s="2"/>
    </row>
    <row r="68" spans="1:133" x14ac:dyDescent="0.25">
      <c r="A68" s="43"/>
      <c r="B68" s="46"/>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1"/>
      <c r="AD68" s="20"/>
      <c r="AE68" s="20"/>
      <c r="AF68" s="21"/>
      <c r="AG68" s="20"/>
      <c r="AH68" s="20"/>
      <c r="AI68" s="21"/>
      <c r="AJ68" s="46"/>
      <c r="AK68" s="24" t="s">
        <v>151</v>
      </c>
      <c r="AL68" s="24" t="s">
        <v>197</v>
      </c>
      <c r="AM68" s="24" t="s">
        <v>69</v>
      </c>
      <c r="AN68" s="24" t="s">
        <v>80</v>
      </c>
      <c r="AO68" s="25">
        <v>90000</v>
      </c>
      <c r="AP68" s="25">
        <v>90000</v>
      </c>
      <c r="AQ68" s="25"/>
      <c r="AR68" s="25"/>
      <c r="AS68" s="25">
        <v>90000</v>
      </c>
      <c r="AT68" s="25">
        <v>90000</v>
      </c>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v>90000</v>
      </c>
      <c r="BT68" s="25">
        <v>90000</v>
      </c>
      <c r="BU68" s="25"/>
      <c r="BV68" s="25"/>
      <c r="BW68" s="25">
        <v>90000</v>
      </c>
      <c r="BX68" s="25">
        <v>90000</v>
      </c>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v>90000</v>
      </c>
      <c r="CX68" s="25"/>
      <c r="CY68" s="25">
        <v>90000</v>
      </c>
      <c r="CZ68" s="25"/>
      <c r="DA68" s="25"/>
      <c r="DB68" s="25"/>
      <c r="DC68" s="25"/>
      <c r="DD68" s="25"/>
      <c r="DE68" s="25"/>
      <c r="DF68" s="25"/>
      <c r="DG68" s="25"/>
      <c r="DH68" s="25"/>
      <c r="DI68" s="25"/>
      <c r="DJ68" s="25"/>
      <c r="DK68" s="25"/>
      <c r="DL68" s="25">
        <v>90000</v>
      </c>
      <c r="DM68" s="25"/>
      <c r="DN68" s="25">
        <v>90000</v>
      </c>
      <c r="DO68" s="25"/>
      <c r="DP68" s="25"/>
      <c r="DQ68" s="25"/>
      <c r="DR68" s="25"/>
      <c r="DS68" s="25"/>
      <c r="DT68" s="25"/>
      <c r="DU68" s="25"/>
      <c r="DV68" s="25"/>
      <c r="DW68" s="25"/>
      <c r="DX68" s="25"/>
      <c r="DY68" s="25"/>
      <c r="DZ68" s="25"/>
      <c r="EA68" s="26" t="s">
        <v>59</v>
      </c>
      <c r="EB68" s="27" t="s">
        <v>104</v>
      </c>
      <c r="EC68" s="2"/>
    </row>
    <row r="69" spans="1:133" x14ac:dyDescent="0.25">
      <c r="A69" s="43"/>
      <c r="B69" s="46"/>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1"/>
      <c r="AD69" s="20"/>
      <c r="AE69" s="20"/>
      <c r="AF69" s="21"/>
      <c r="AG69" s="20"/>
      <c r="AH69" s="20"/>
      <c r="AI69" s="21"/>
      <c r="AJ69" s="46"/>
      <c r="AK69" s="24" t="s">
        <v>151</v>
      </c>
      <c r="AL69" s="24" t="s">
        <v>198</v>
      </c>
      <c r="AM69" s="24" t="s">
        <v>69</v>
      </c>
      <c r="AN69" s="24" t="s">
        <v>70</v>
      </c>
      <c r="AO69" s="25">
        <v>1252386.28</v>
      </c>
      <c r="AP69" s="25">
        <v>1252386.28</v>
      </c>
      <c r="AQ69" s="25"/>
      <c r="AR69" s="25"/>
      <c r="AS69" s="25"/>
      <c r="AT69" s="25"/>
      <c r="AU69" s="25">
        <v>120500</v>
      </c>
      <c r="AV69" s="25">
        <v>120500</v>
      </c>
      <c r="AW69" s="25">
        <v>1131886.28</v>
      </c>
      <c r="AX69" s="25">
        <v>1131886.28</v>
      </c>
      <c r="AY69" s="25">
        <v>51000</v>
      </c>
      <c r="AZ69" s="25"/>
      <c r="BA69" s="25"/>
      <c r="BB69" s="25"/>
      <c r="BC69" s="25">
        <v>51000</v>
      </c>
      <c r="BD69" s="25">
        <v>1000</v>
      </c>
      <c r="BE69" s="25"/>
      <c r="BF69" s="25"/>
      <c r="BG69" s="25"/>
      <c r="BH69" s="25">
        <v>1000</v>
      </c>
      <c r="BI69" s="25">
        <v>1000</v>
      </c>
      <c r="BJ69" s="25"/>
      <c r="BK69" s="25"/>
      <c r="BL69" s="25"/>
      <c r="BM69" s="25">
        <v>1000</v>
      </c>
      <c r="BN69" s="25">
        <v>1000</v>
      </c>
      <c r="BO69" s="25"/>
      <c r="BP69" s="25"/>
      <c r="BQ69" s="25"/>
      <c r="BR69" s="25">
        <v>1000</v>
      </c>
      <c r="BS69" s="25">
        <v>1252386.28</v>
      </c>
      <c r="BT69" s="25">
        <v>1252386.28</v>
      </c>
      <c r="BU69" s="25"/>
      <c r="BV69" s="25"/>
      <c r="BW69" s="25"/>
      <c r="BX69" s="25"/>
      <c r="BY69" s="25">
        <v>120500</v>
      </c>
      <c r="BZ69" s="25">
        <v>120500</v>
      </c>
      <c r="CA69" s="25">
        <v>1131886.28</v>
      </c>
      <c r="CB69" s="25">
        <v>1131886.28</v>
      </c>
      <c r="CC69" s="25">
        <v>51000</v>
      </c>
      <c r="CD69" s="25"/>
      <c r="CE69" s="25"/>
      <c r="CF69" s="25"/>
      <c r="CG69" s="25">
        <v>51000</v>
      </c>
      <c r="CH69" s="25">
        <v>1000</v>
      </c>
      <c r="CI69" s="25"/>
      <c r="CJ69" s="25"/>
      <c r="CK69" s="25"/>
      <c r="CL69" s="25">
        <v>1000</v>
      </c>
      <c r="CM69" s="25">
        <v>1000</v>
      </c>
      <c r="CN69" s="25"/>
      <c r="CO69" s="25"/>
      <c r="CP69" s="25"/>
      <c r="CQ69" s="25">
        <v>1000</v>
      </c>
      <c r="CR69" s="25">
        <v>1000</v>
      </c>
      <c r="CS69" s="25"/>
      <c r="CT69" s="25"/>
      <c r="CU69" s="25"/>
      <c r="CV69" s="25">
        <v>1000</v>
      </c>
      <c r="CW69" s="25">
        <v>1252386.28</v>
      </c>
      <c r="CX69" s="25"/>
      <c r="CY69" s="25"/>
      <c r="CZ69" s="25">
        <v>120500</v>
      </c>
      <c r="DA69" s="25">
        <v>1131886.28</v>
      </c>
      <c r="DB69" s="25">
        <v>51000</v>
      </c>
      <c r="DC69" s="25"/>
      <c r="DD69" s="25"/>
      <c r="DE69" s="25"/>
      <c r="DF69" s="25">
        <v>51000</v>
      </c>
      <c r="DG69" s="25">
        <v>1000</v>
      </c>
      <c r="DH69" s="25"/>
      <c r="DI69" s="25"/>
      <c r="DJ69" s="25"/>
      <c r="DK69" s="25">
        <v>1000</v>
      </c>
      <c r="DL69" s="25">
        <v>1252386.28</v>
      </c>
      <c r="DM69" s="25"/>
      <c r="DN69" s="25"/>
      <c r="DO69" s="25">
        <v>120500</v>
      </c>
      <c r="DP69" s="25">
        <v>1131886.28</v>
      </c>
      <c r="DQ69" s="25">
        <v>51000</v>
      </c>
      <c r="DR69" s="25"/>
      <c r="DS69" s="25"/>
      <c r="DT69" s="25"/>
      <c r="DU69" s="25">
        <v>51000</v>
      </c>
      <c r="DV69" s="25">
        <v>1000</v>
      </c>
      <c r="DW69" s="25"/>
      <c r="DX69" s="25"/>
      <c r="DY69" s="25"/>
      <c r="DZ69" s="25">
        <v>1000</v>
      </c>
      <c r="EA69" s="26" t="s">
        <v>59</v>
      </c>
      <c r="EB69" s="27" t="s">
        <v>84</v>
      </c>
      <c r="EC69" s="2"/>
    </row>
    <row r="70" spans="1:133" x14ac:dyDescent="0.25">
      <c r="A70" s="43"/>
      <c r="B70" s="46"/>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1"/>
      <c r="AD70" s="20"/>
      <c r="AE70" s="20"/>
      <c r="AF70" s="21"/>
      <c r="AG70" s="20"/>
      <c r="AH70" s="20"/>
      <c r="AI70" s="21"/>
      <c r="AJ70" s="46"/>
      <c r="AK70" s="24" t="s">
        <v>151</v>
      </c>
      <c r="AL70" s="24" t="s">
        <v>198</v>
      </c>
      <c r="AM70" s="24" t="s">
        <v>69</v>
      </c>
      <c r="AN70" s="24" t="s">
        <v>80</v>
      </c>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c r="DT70" s="25"/>
      <c r="DU70" s="25"/>
      <c r="DV70" s="25"/>
      <c r="DW70" s="25"/>
      <c r="DX70" s="25"/>
      <c r="DY70" s="25"/>
      <c r="DZ70" s="25"/>
      <c r="EA70" s="26" t="s">
        <v>59</v>
      </c>
      <c r="EB70" s="27" t="s">
        <v>105</v>
      </c>
      <c r="EC70" s="2"/>
    </row>
    <row r="71" spans="1:133" x14ac:dyDescent="0.25">
      <c r="A71" s="43"/>
      <c r="B71" s="46"/>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1"/>
      <c r="AD71" s="20"/>
      <c r="AE71" s="20"/>
      <c r="AF71" s="21"/>
      <c r="AG71" s="20"/>
      <c r="AH71" s="20"/>
      <c r="AI71" s="21"/>
      <c r="AJ71" s="46"/>
      <c r="AK71" s="24" t="s">
        <v>151</v>
      </c>
      <c r="AL71" s="24" t="s">
        <v>198</v>
      </c>
      <c r="AM71" s="24" t="s">
        <v>174</v>
      </c>
      <c r="AN71" s="24" t="s">
        <v>175</v>
      </c>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c r="DD71" s="25"/>
      <c r="DE71" s="25"/>
      <c r="DF71" s="25"/>
      <c r="DG71" s="25"/>
      <c r="DH71" s="25"/>
      <c r="DI71" s="25"/>
      <c r="DJ71" s="25"/>
      <c r="DK71" s="25"/>
      <c r="DL71" s="25"/>
      <c r="DM71" s="25"/>
      <c r="DN71" s="25"/>
      <c r="DO71" s="25"/>
      <c r="DP71" s="25"/>
      <c r="DQ71" s="25"/>
      <c r="DR71" s="25"/>
      <c r="DS71" s="25"/>
      <c r="DT71" s="25"/>
      <c r="DU71" s="25"/>
      <c r="DV71" s="25"/>
      <c r="DW71" s="25"/>
      <c r="DX71" s="25"/>
      <c r="DY71" s="25"/>
      <c r="DZ71" s="25"/>
      <c r="EA71" s="26" t="s">
        <v>59</v>
      </c>
      <c r="EB71" s="27" t="s">
        <v>110</v>
      </c>
      <c r="EC71" s="2"/>
    </row>
    <row r="72" spans="1:133" x14ac:dyDescent="0.25">
      <c r="A72" s="43"/>
      <c r="B72" s="46"/>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1"/>
      <c r="AD72" s="20"/>
      <c r="AE72" s="20"/>
      <c r="AF72" s="21"/>
      <c r="AG72" s="20"/>
      <c r="AH72" s="20"/>
      <c r="AI72" s="21"/>
      <c r="AJ72" s="46"/>
      <c r="AK72" s="24" t="s">
        <v>151</v>
      </c>
      <c r="AL72" s="24" t="s">
        <v>199</v>
      </c>
      <c r="AM72" s="24" t="s">
        <v>69</v>
      </c>
      <c r="AN72" s="24" t="s">
        <v>70</v>
      </c>
      <c r="AO72" s="25"/>
      <c r="AP72" s="25"/>
      <c r="AQ72" s="25"/>
      <c r="AR72" s="25"/>
      <c r="AS72" s="25"/>
      <c r="AT72" s="25"/>
      <c r="AU72" s="25"/>
      <c r="AV72" s="25"/>
      <c r="AW72" s="25"/>
      <c r="AX72" s="25"/>
      <c r="AY72" s="25">
        <v>3167400</v>
      </c>
      <c r="AZ72" s="25"/>
      <c r="BA72" s="25">
        <v>3041600</v>
      </c>
      <c r="BB72" s="25">
        <v>90000</v>
      </c>
      <c r="BC72" s="25">
        <v>35800</v>
      </c>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v>3167400</v>
      </c>
      <c r="CD72" s="25"/>
      <c r="CE72" s="25">
        <v>3041600</v>
      </c>
      <c r="CF72" s="25">
        <v>90000</v>
      </c>
      <c r="CG72" s="25">
        <v>35800</v>
      </c>
      <c r="CH72" s="25"/>
      <c r="CI72" s="25"/>
      <c r="CJ72" s="25"/>
      <c r="CK72" s="25"/>
      <c r="CL72" s="25"/>
      <c r="CM72" s="25"/>
      <c r="CN72" s="25"/>
      <c r="CO72" s="25"/>
      <c r="CP72" s="25"/>
      <c r="CQ72" s="25"/>
      <c r="CR72" s="25"/>
      <c r="CS72" s="25"/>
      <c r="CT72" s="25"/>
      <c r="CU72" s="25"/>
      <c r="CV72" s="25"/>
      <c r="CW72" s="25"/>
      <c r="CX72" s="25"/>
      <c r="CY72" s="25"/>
      <c r="CZ72" s="25"/>
      <c r="DA72" s="25"/>
      <c r="DB72" s="25">
        <v>3167400</v>
      </c>
      <c r="DC72" s="25"/>
      <c r="DD72" s="25">
        <v>3041600</v>
      </c>
      <c r="DE72" s="25">
        <v>90000</v>
      </c>
      <c r="DF72" s="25">
        <v>35800</v>
      </c>
      <c r="DG72" s="25"/>
      <c r="DH72" s="25"/>
      <c r="DI72" s="25"/>
      <c r="DJ72" s="25"/>
      <c r="DK72" s="25"/>
      <c r="DL72" s="25"/>
      <c r="DM72" s="25"/>
      <c r="DN72" s="25"/>
      <c r="DO72" s="25"/>
      <c r="DP72" s="25"/>
      <c r="DQ72" s="25">
        <v>3167400</v>
      </c>
      <c r="DR72" s="25"/>
      <c r="DS72" s="25">
        <v>3041600</v>
      </c>
      <c r="DT72" s="25">
        <v>90000</v>
      </c>
      <c r="DU72" s="25">
        <v>35800</v>
      </c>
      <c r="DV72" s="25"/>
      <c r="DW72" s="25"/>
      <c r="DX72" s="25"/>
      <c r="DY72" s="25"/>
      <c r="DZ72" s="25"/>
      <c r="EA72" s="26" t="s">
        <v>59</v>
      </c>
      <c r="EB72" s="27" t="s">
        <v>111</v>
      </c>
      <c r="EC72" s="2"/>
    </row>
    <row r="73" spans="1:133" x14ac:dyDescent="0.25">
      <c r="A73" s="43"/>
      <c r="B73" s="46"/>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1"/>
      <c r="AD73" s="20"/>
      <c r="AE73" s="20"/>
      <c r="AF73" s="21"/>
      <c r="AG73" s="20"/>
      <c r="AH73" s="20"/>
      <c r="AI73" s="21"/>
      <c r="AJ73" s="46"/>
      <c r="AK73" s="24" t="s">
        <v>151</v>
      </c>
      <c r="AL73" s="24" t="s">
        <v>200</v>
      </c>
      <c r="AM73" s="24" t="s">
        <v>109</v>
      </c>
      <c r="AN73" s="24" t="s">
        <v>70</v>
      </c>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25"/>
      <c r="DS73" s="25"/>
      <c r="DT73" s="25"/>
      <c r="DU73" s="25"/>
      <c r="DV73" s="25"/>
      <c r="DW73" s="25"/>
      <c r="DX73" s="25"/>
      <c r="DY73" s="25"/>
      <c r="DZ73" s="25"/>
      <c r="EA73" s="26" t="s">
        <v>59</v>
      </c>
      <c r="EB73" s="27" t="s">
        <v>112</v>
      </c>
      <c r="EC73" s="2"/>
    </row>
    <row r="74" spans="1:133" x14ac:dyDescent="0.25">
      <c r="A74" s="43"/>
      <c r="B74" s="46"/>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1"/>
      <c r="AD74" s="20"/>
      <c r="AE74" s="20"/>
      <c r="AF74" s="21"/>
      <c r="AG74" s="20"/>
      <c r="AH74" s="20"/>
      <c r="AI74" s="21"/>
      <c r="AJ74" s="46"/>
      <c r="AK74" s="24" t="s">
        <v>151</v>
      </c>
      <c r="AL74" s="24" t="s">
        <v>200</v>
      </c>
      <c r="AM74" s="24" t="s">
        <v>69</v>
      </c>
      <c r="AN74" s="24" t="s">
        <v>70</v>
      </c>
      <c r="AO74" s="25">
        <v>3116565.42</v>
      </c>
      <c r="AP74" s="25">
        <v>3116565.42</v>
      </c>
      <c r="AQ74" s="25"/>
      <c r="AR74" s="25"/>
      <c r="AS74" s="25">
        <v>2685000</v>
      </c>
      <c r="AT74" s="25">
        <v>2685000</v>
      </c>
      <c r="AU74" s="25">
        <v>89500</v>
      </c>
      <c r="AV74" s="25">
        <v>89500</v>
      </c>
      <c r="AW74" s="25">
        <v>342065.42</v>
      </c>
      <c r="AX74" s="25">
        <v>342065.42</v>
      </c>
      <c r="AY74" s="25">
        <v>3274200</v>
      </c>
      <c r="AZ74" s="25"/>
      <c r="BA74" s="25">
        <v>3030700</v>
      </c>
      <c r="BB74" s="25">
        <v>90000</v>
      </c>
      <c r="BC74" s="25">
        <v>153500</v>
      </c>
      <c r="BD74" s="25"/>
      <c r="BE74" s="25"/>
      <c r="BF74" s="25"/>
      <c r="BG74" s="25"/>
      <c r="BH74" s="25"/>
      <c r="BI74" s="25"/>
      <c r="BJ74" s="25"/>
      <c r="BK74" s="25"/>
      <c r="BL74" s="25"/>
      <c r="BM74" s="25"/>
      <c r="BN74" s="25"/>
      <c r="BO74" s="25"/>
      <c r="BP74" s="25"/>
      <c r="BQ74" s="25"/>
      <c r="BR74" s="25"/>
      <c r="BS74" s="25">
        <v>3116565.42</v>
      </c>
      <c r="BT74" s="25">
        <v>3116565.42</v>
      </c>
      <c r="BU74" s="25"/>
      <c r="BV74" s="25"/>
      <c r="BW74" s="25">
        <v>2685000</v>
      </c>
      <c r="BX74" s="25">
        <v>2685000</v>
      </c>
      <c r="BY74" s="25">
        <v>89500</v>
      </c>
      <c r="BZ74" s="25">
        <v>89500</v>
      </c>
      <c r="CA74" s="25">
        <v>342065.42</v>
      </c>
      <c r="CB74" s="25">
        <v>342065.42</v>
      </c>
      <c r="CC74" s="25">
        <v>3274200</v>
      </c>
      <c r="CD74" s="25"/>
      <c r="CE74" s="25">
        <v>3030700</v>
      </c>
      <c r="CF74" s="25">
        <v>90000</v>
      </c>
      <c r="CG74" s="25">
        <v>153500</v>
      </c>
      <c r="CH74" s="25"/>
      <c r="CI74" s="25"/>
      <c r="CJ74" s="25"/>
      <c r="CK74" s="25"/>
      <c r="CL74" s="25"/>
      <c r="CM74" s="25"/>
      <c r="CN74" s="25"/>
      <c r="CO74" s="25"/>
      <c r="CP74" s="25"/>
      <c r="CQ74" s="25"/>
      <c r="CR74" s="25"/>
      <c r="CS74" s="25"/>
      <c r="CT74" s="25"/>
      <c r="CU74" s="25"/>
      <c r="CV74" s="25"/>
      <c r="CW74" s="25">
        <v>3116565.42</v>
      </c>
      <c r="CX74" s="25"/>
      <c r="CY74" s="25">
        <v>2685000</v>
      </c>
      <c r="CZ74" s="25">
        <v>89500</v>
      </c>
      <c r="DA74" s="25">
        <v>342065.42</v>
      </c>
      <c r="DB74" s="25">
        <v>3274200</v>
      </c>
      <c r="DC74" s="25"/>
      <c r="DD74" s="25">
        <v>3030700</v>
      </c>
      <c r="DE74" s="25">
        <v>90000</v>
      </c>
      <c r="DF74" s="25">
        <v>153500</v>
      </c>
      <c r="DG74" s="25"/>
      <c r="DH74" s="25"/>
      <c r="DI74" s="25"/>
      <c r="DJ74" s="25"/>
      <c r="DK74" s="25"/>
      <c r="DL74" s="25">
        <v>3116565.42</v>
      </c>
      <c r="DM74" s="25"/>
      <c r="DN74" s="25">
        <v>2685000</v>
      </c>
      <c r="DO74" s="25">
        <v>89500</v>
      </c>
      <c r="DP74" s="25">
        <v>342065.42</v>
      </c>
      <c r="DQ74" s="25">
        <v>3274200</v>
      </c>
      <c r="DR74" s="25"/>
      <c r="DS74" s="25">
        <v>3030700</v>
      </c>
      <c r="DT74" s="25">
        <v>90000</v>
      </c>
      <c r="DU74" s="25">
        <v>153500</v>
      </c>
      <c r="DV74" s="25"/>
      <c r="DW74" s="25"/>
      <c r="DX74" s="25"/>
      <c r="DY74" s="25"/>
      <c r="DZ74" s="25"/>
      <c r="EA74" s="26" t="s">
        <v>59</v>
      </c>
      <c r="EB74" s="27" t="s">
        <v>113</v>
      </c>
      <c r="EC74" s="2"/>
    </row>
    <row r="75" spans="1:133" x14ac:dyDescent="0.25">
      <c r="A75" s="43"/>
      <c r="B75" s="46"/>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1"/>
      <c r="AD75" s="20"/>
      <c r="AE75" s="20"/>
      <c r="AF75" s="21"/>
      <c r="AG75" s="20"/>
      <c r="AH75" s="20"/>
      <c r="AI75" s="21"/>
      <c r="AJ75" s="46"/>
      <c r="AK75" s="24" t="s">
        <v>151</v>
      </c>
      <c r="AL75" s="24" t="s">
        <v>200</v>
      </c>
      <c r="AM75" s="24" t="s">
        <v>69</v>
      </c>
      <c r="AN75" s="24" t="s">
        <v>80</v>
      </c>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c r="DA75" s="25"/>
      <c r="DB75" s="25"/>
      <c r="DC75" s="25"/>
      <c r="DD75" s="25"/>
      <c r="DE75" s="25"/>
      <c r="DF75" s="25"/>
      <c r="DG75" s="25"/>
      <c r="DH75" s="25"/>
      <c r="DI75" s="25"/>
      <c r="DJ75" s="25"/>
      <c r="DK75" s="25"/>
      <c r="DL75" s="25"/>
      <c r="DM75" s="25"/>
      <c r="DN75" s="25"/>
      <c r="DO75" s="25"/>
      <c r="DP75" s="25"/>
      <c r="DQ75" s="25"/>
      <c r="DR75" s="25"/>
      <c r="DS75" s="25"/>
      <c r="DT75" s="25"/>
      <c r="DU75" s="25"/>
      <c r="DV75" s="25"/>
      <c r="DW75" s="25"/>
      <c r="DX75" s="25"/>
      <c r="DY75" s="25"/>
      <c r="DZ75" s="25"/>
      <c r="EA75" s="26" t="s">
        <v>59</v>
      </c>
      <c r="EB75" s="27" t="s">
        <v>114</v>
      </c>
      <c r="EC75" s="2"/>
    </row>
    <row r="76" spans="1:133" x14ac:dyDescent="0.25">
      <c r="A76" s="43"/>
      <c r="B76" s="46"/>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1"/>
      <c r="AD76" s="20"/>
      <c r="AE76" s="20"/>
      <c r="AF76" s="21"/>
      <c r="AG76" s="20"/>
      <c r="AH76" s="20"/>
      <c r="AI76" s="21"/>
      <c r="AJ76" s="46"/>
      <c r="AK76" s="24" t="s">
        <v>151</v>
      </c>
      <c r="AL76" s="24" t="s">
        <v>201</v>
      </c>
      <c r="AM76" s="24" t="s">
        <v>69</v>
      </c>
      <c r="AN76" s="24" t="s">
        <v>70</v>
      </c>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c r="DA76" s="25"/>
      <c r="DB76" s="25"/>
      <c r="DC76" s="25"/>
      <c r="DD76" s="25"/>
      <c r="DE76" s="25"/>
      <c r="DF76" s="25"/>
      <c r="DG76" s="25"/>
      <c r="DH76" s="25"/>
      <c r="DI76" s="25"/>
      <c r="DJ76" s="25"/>
      <c r="DK76" s="25"/>
      <c r="DL76" s="25"/>
      <c r="DM76" s="25"/>
      <c r="DN76" s="25"/>
      <c r="DO76" s="25"/>
      <c r="DP76" s="25"/>
      <c r="DQ76" s="25"/>
      <c r="DR76" s="25"/>
      <c r="DS76" s="25"/>
      <c r="DT76" s="25"/>
      <c r="DU76" s="25"/>
      <c r="DV76" s="25"/>
      <c r="DW76" s="25"/>
      <c r="DX76" s="25"/>
      <c r="DY76" s="25"/>
      <c r="DZ76" s="25"/>
      <c r="EA76" s="26" t="s">
        <v>59</v>
      </c>
      <c r="EB76" s="27" t="s">
        <v>115</v>
      </c>
      <c r="EC76" s="2"/>
    </row>
    <row r="77" spans="1:133" x14ac:dyDescent="0.25">
      <c r="A77" s="43"/>
      <c r="B77" s="46"/>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1"/>
      <c r="AD77" s="20"/>
      <c r="AE77" s="20"/>
      <c r="AF77" s="21"/>
      <c r="AG77" s="20"/>
      <c r="AH77" s="20"/>
      <c r="AI77" s="21"/>
      <c r="AJ77" s="46"/>
      <c r="AK77" s="24" t="s">
        <v>151</v>
      </c>
      <c r="AL77" s="24" t="s">
        <v>201</v>
      </c>
      <c r="AM77" s="24" t="s">
        <v>90</v>
      </c>
      <c r="AN77" s="24" t="s">
        <v>70</v>
      </c>
      <c r="AO77" s="25">
        <v>30452.02</v>
      </c>
      <c r="AP77" s="25">
        <v>30452.02</v>
      </c>
      <c r="AQ77" s="25"/>
      <c r="AR77" s="25"/>
      <c r="AS77" s="25"/>
      <c r="AT77" s="25"/>
      <c r="AU77" s="25"/>
      <c r="AV77" s="25"/>
      <c r="AW77" s="25">
        <v>30452.02</v>
      </c>
      <c r="AX77" s="25">
        <v>30452.02</v>
      </c>
      <c r="AY77" s="25">
        <v>19689</v>
      </c>
      <c r="AZ77" s="25"/>
      <c r="BA77" s="25"/>
      <c r="BB77" s="25"/>
      <c r="BC77" s="25">
        <v>19689</v>
      </c>
      <c r="BD77" s="25">
        <v>1776.57</v>
      </c>
      <c r="BE77" s="25"/>
      <c r="BF77" s="25"/>
      <c r="BG77" s="25"/>
      <c r="BH77" s="25">
        <v>1776.57</v>
      </c>
      <c r="BI77" s="25">
        <v>1776.57</v>
      </c>
      <c r="BJ77" s="25"/>
      <c r="BK77" s="25"/>
      <c r="BL77" s="25"/>
      <c r="BM77" s="25">
        <v>1776.57</v>
      </c>
      <c r="BN77" s="25">
        <v>1776.57</v>
      </c>
      <c r="BO77" s="25"/>
      <c r="BP77" s="25"/>
      <c r="BQ77" s="25"/>
      <c r="BR77" s="25">
        <v>1776.57</v>
      </c>
      <c r="BS77" s="25">
        <v>30452.02</v>
      </c>
      <c r="BT77" s="25">
        <v>30452.02</v>
      </c>
      <c r="BU77" s="25"/>
      <c r="BV77" s="25"/>
      <c r="BW77" s="25"/>
      <c r="BX77" s="25"/>
      <c r="BY77" s="25"/>
      <c r="BZ77" s="25"/>
      <c r="CA77" s="25">
        <v>30452.02</v>
      </c>
      <c r="CB77" s="25">
        <v>30452.02</v>
      </c>
      <c r="CC77" s="25">
        <v>19689</v>
      </c>
      <c r="CD77" s="25"/>
      <c r="CE77" s="25"/>
      <c r="CF77" s="25"/>
      <c r="CG77" s="25">
        <v>19689</v>
      </c>
      <c r="CH77" s="25">
        <v>1776.57</v>
      </c>
      <c r="CI77" s="25"/>
      <c r="CJ77" s="25"/>
      <c r="CK77" s="25"/>
      <c r="CL77" s="25">
        <v>1776.57</v>
      </c>
      <c r="CM77" s="25">
        <v>1776.57</v>
      </c>
      <c r="CN77" s="25"/>
      <c r="CO77" s="25"/>
      <c r="CP77" s="25"/>
      <c r="CQ77" s="25">
        <v>1776.57</v>
      </c>
      <c r="CR77" s="25">
        <v>1776.57</v>
      </c>
      <c r="CS77" s="25"/>
      <c r="CT77" s="25"/>
      <c r="CU77" s="25"/>
      <c r="CV77" s="25">
        <v>1776.57</v>
      </c>
      <c r="CW77" s="25">
        <v>30452.02</v>
      </c>
      <c r="CX77" s="25"/>
      <c r="CY77" s="25"/>
      <c r="CZ77" s="25"/>
      <c r="DA77" s="25">
        <v>30452.02</v>
      </c>
      <c r="DB77" s="25">
        <v>19689</v>
      </c>
      <c r="DC77" s="25"/>
      <c r="DD77" s="25"/>
      <c r="DE77" s="25"/>
      <c r="DF77" s="25">
        <v>19689</v>
      </c>
      <c r="DG77" s="25">
        <v>1776.57</v>
      </c>
      <c r="DH77" s="25"/>
      <c r="DI77" s="25"/>
      <c r="DJ77" s="25"/>
      <c r="DK77" s="25">
        <v>1776.57</v>
      </c>
      <c r="DL77" s="25">
        <v>30452.02</v>
      </c>
      <c r="DM77" s="25"/>
      <c r="DN77" s="25"/>
      <c r="DO77" s="25"/>
      <c r="DP77" s="25">
        <v>30452.02</v>
      </c>
      <c r="DQ77" s="25">
        <v>19689</v>
      </c>
      <c r="DR77" s="25"/>
      <c r="DS77" s="25"/>
      <c r="DT77" s="25"/>
      <c r="DU77" s="25">
        <v>19689</v>
      </c>
      <c r="DV77" s="25">
        <v>1776.57</v>
      </c>
      <c r="DW77" s="25"/>
      <c r="DX77" s="25"/>
      <c r="DY77" s="25"/>
      <c r="DZ77" s="25">
        <v>1776.57</v>
      </c>
      <c r="EA77" s="26" t="s">
        <v>59</v>
      </c>
      <c r="EB77" s="27" t="s">
        <v>116</v>
      </c>
      <c r="EC77" s="2"/>
    </row>
    <row r="78" spans="1:133" x14ac:dyDescent="0.25">
      <c r="A78" s="43"/>
      <c r="B78" s="46"/>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1"/>
      <c r="AD78" s="20"/>
      <c r="AE78" s="20"/>
      <c r="AF78" s="21"/>
      <c r="AG78" s="20"/>
      <c r="AH78" s="20"/>
      <c r="AI78" s="21"/>
      <c r="AJ78" s="46"/>
      <c r="AK78" s="24" t="s">
        <v>151</v>
      </c>
      <c r="AL78" s="24" t="s">
        <v>202</v>
      </c>
      <c r="AM78" s="24" t="s">
        <v>90</v>
      </c>
      <c r="AN78" s="24" t="s">
        <v>70</v>
      </c>
      <c r="AO78" s="25">
        <v>70808.11</v>
      </c>
      <c r="AP78" s="25">
        <v>70808.11</v>
      </c>
      <c r="AQ78" s="25"/>
      <c r="AR78" s="25"/>
      <c r="AS78" s="25">
        <v>64371.11</v>
      </c>
      <c r="AT78" s="25">
        <v>64371.11</v>
      </c>
      <c r="AU78" s="25"/>
      <c r="AV78" s="25"/>
      <c r="AW78" s="25">
        <v>6437</v>
      </c>
      <c r="AX78" s="25">
        <v>6437</v>
      </c>
      <c r="AY78" s="25">
        <v>67223.429999999993</v>
      </c>
      <c r="AZ78" s="25"/>
      <c r="BA78" s="25">
        <v>61112.43</v>
      </c>
      <c r="BB78" s="25"/>
      <c r="BC78" s="25">
        <v>6111</v>
      </c>
      <c r="BD78" s="25">
        <v>67223.429999999993</v>
      </c>
      <c r="BE78" s="25"/>
      <c r="BF78" s="25">
        <v>61112.43</v>
      </c>
      <c r="BG78" s="25"/>
      <c r="BH78" s="25">
        <v>6111</v>
      </c>
      <c r="BI78" s="25">
        <v>67223.429999999993</v>
      </c>
      <c r="BJ78" s="25"/>
      <c r="BK78" s="25">
        <v>61112.43</v>
      </c>
      <c r="BL78" s="25"/>
      <c r="BM78" s="25">
        <v>6111</v>
      </c>
      <c r="BN78" s="25">
        <v>67223.429999999993</v>
      </c>
      <c r="BO78" s="25"/>
      <c r="BP78" s="25">
        <v>61112.43</v>
      </c>
      <c r="BQ78" s="25"/>
      <c r="BR78" s="25">
        <v>6111</v>
      </c>
      <c r="BS78" s="25">
        <v>70808.11</v>
      </c>
      <c r="BT78" s="25">
        <v>70808.11</v>
      </c>
      <c r="BU78" s="25"/>
      <c r="BV78" s="25"/>
      <c r="BW78" s="25">
        <v>64371.11</v>
      </c>
      <c r="BX78" s="25">
        <v>64371.11</v>
      </c>
      <c r="BY78" s="25"/>
      <c r="BZ78" s="25"/>
      <c r="CA78" s="25">
        <v>6437</v>
      </c>
      <c r="CB78" s="25">
        <v>6437</v>
      </c>
      <c r="CC78" s="25">
        <v>67223.429999999993</v>
      </c>
      <c r="CD78" s="25"/>
      <c r="CE78" s="25">
        <v>61112.43</v>
      </c>
      <c r="CF78" s="25"/>
      <c r="CG78" s="25">
        <v>6111</v>
      </c>
      <c r="CH78" s="25">
        <v>67223.429999999993</v>
      </c>
      <c r="CI78" s="25"/>
      <c r="CJ78" s="25">
        <v>61112.43</v>
      </c>
      <c r="CK78" s="25"/>
      <c r="CL78" s="25">
        <v>6111</v>
      </c>
      <c r="CM78" s="25">
        <v>67223.429999999993</v>
      </c>
      <c r="CN78" s="25"/>
      <c r="CO78" s="25">
        <v>61112.43</v>
      </c>
      <c r="CP78" s="25"/>
      <c r="CQ78" s="25">
        <v>6111</v>
      </c>
      <c r="CR78" s="25">
        <v>67223.429999999993</v>
      </c>
      <c r="CS78" s="25"/>
      <c r="CT78" s="25">
        <v>61112.43</v>
      </c>
      <c r="CU78" s="25"/>
      <c r="CV78" s="25">
        <v>6111</v>
      </c>
      <c r="CW78" s="25">
        <v>70808.11</v>
      </c>
      <c r="CX78" s="25"/>
      <c r="CY78" s="25">
        <v>64371.11</v>
      </c>
      <c r="CZ78" s="25"/>
      <c r="DA78" s="25">
        <v>6437</v>
      </c>
      <c r="DB78" s="25">
        <v>67223.429999999993</v>
      </c>
      <c r="DC78" s="25"/>
      <c r="DD78" s="25">
        <v>61112.43</v>
      </c>
      <c r="DE78" s="25"/>
      <c r="DF78" s="25">
        <v>6111</v>
      </c>
      <c r="DG78" s="25">
        <v>67223.429999999993</v>
      </c>
      <c r="DH78" s="25"/>
      <c r="DI78" s="25">
        <v>61112.43</v>
      </c>
      <c r="DJ78" s="25"/>
      <c r="DK78" s="25">
        <v>6111</v>
      </c>
      <c r="DL78" s="25">
        <v>70808.11</v>
      </c>
      <c r="DM78" s="25"/>
      <c r="DN78" s="25">
        <v>64371.11</v>
      </c>
      <c r="DO78" s="25"/>
      <c r="DP78" s="25">
        <v>6437</v>
      </c>
      <c r="DQ78" s="25">
        <v>67223.429999999993</v>
      </c>
      <c r="DR78" s="25"/>
      <c r="DS78" s="25">
        <v>61112.43</v>
      </c>
      <c r="DT78" s="25"/>
      <c r="DU78" s="25">
        <v>6111</v>
      </c>
      <c r="DV78" s="25">
        <v>67223.429999999993</v>
      </c>
      <c r="DW78" s="25"/>
      <c r="DX78" s="25">
        <v>61112.43</v>
      </c>
      <c r="DY78" s="25"/>
      <c r="DZ78" s="25">
        <v>6111</v>
      </c>
      <c r="EA78" s="26" t="s">
        <v>59</v>
      </c>
      <c r="EB78" s="27" t="s">
        <v>117</v>
      </c>
      <c r="EC78" s="2"/>
    </row>
    <row r="79" spans="1:133" x14ac:dyDescent="0.25">
      <c r="A79" s="44"/>
      <c r="B79" s="46"/>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1"/>
      <c r="AD79" s="20"/>
      <c r="AE79" s="20"/>
      <c r="AF79" s="21"/>
      <c r="AG79" s="20"/>
      <c r="AH79" s="20"/>
      <c r="AI79" s="21"/>
      <c r="AJ79" s="46"/>
      <c r="AK79" s="24" t="s">
        <v>155</v>
      </c>
      <c r="AL79" s="24" t="s">
        <v>203</v>
      </c>
      <c r="AM79" s="24" t="s">
        <v>69</v>
      </c>
      <c r="AN79" s="24" t="s">
        <v>70</v>
      </c>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c r="DA79" s="25"/>
      <c r="DB79" s="25"/>
      <c r="DC79" s="25"/>
      <c r="DD79" s="25"/>
      <c r="DE79" s="25"/>
      <c r="DF79" s="25"/>
      <c r="DG79" s="25"/>
      <c r="DH79" s="25"/>
      <c r="DI79" s="25"/>
      <c r="DJ79" s="25"/>
      <c r="DK79" s="25"/>
      <c r="DL79" s="25"/>
      <c r="DM79" s="25"/>
      <c r="DN79" s="25"/>
      <c r="DO79" s="25"/>
      <c r="DP79" s="25"/>
      <c r="DQ79" s="25"/>
      <c r="DR79" s="25"/>
      <c r="DS79" s="25"/>
      <c r="DT79" s="25"/>
      <c r="DU79" s="25"/>
      <c r="DV79" s="25"/>
      <c r="DW79" s="25"/>
      <c r="DX79" s="25"/>
      <c r="DY79" s="25"/>
      <c r="DZ79" s="25"/>
      <c r="EA79" s="26" t="s">
        <v>59</v>
      </c>
      <c r="EB79" s="27" t="s">
        <v>118</v>
      </c>
      <c r="EC79" s="2"/>
    </row>
    <row r="80" spans="1:133" ht="94.5" x14ac:dyDescent="0.25">
      <c r="A80" s="14" t="s">
        <v>204</v>
      </c>
      <c r="B80" s="15" t="s">
        <v>205</v>
      </c>
      <c r="C80" s="16" t="s">
        <v>50</v>
      </c>
      <c r="D80" s="16" t="s">
        <v>50</v>
      </c>
      <c r="E80" s="16" t="s">
        <v>50</v>
      </c>
      <c r="F80" s="16" t="s">
        <v>50</v>
      </c>
      <c r="G80" s="16" t="s">
        <v>50</v>
      </c>
      <c r="H80" s="16" t="s">
        <v>50</v>
      </c>
      <c r="I80" s="16" t="s">
        <v>50</v>
      </c>
      <c r="J80" s="16" t="s">
        <v>50</v>
      </c>
      <c r="K80" s="16" t="s">
        <v>50</v>
      </c>
      <c r="L80" s="16" t="s">
        <v>50</v>
      </c>
      <c r="M80" s="16" t="s">
        <v>50</v>
      </c>
      <c r="N80" s="16" t="s">
        <v>50</v>
      </c>
      <c r="O80" s="16" t="s">
        <v>50</v>
      </c>
      <c r="P80" s="16" t="s">
        <v>50</v>
      </c>
      <c r="Q80" s="16" t="s">
        <v>50</v>
      </c>
      <c r="R80" s="16" t="s">
        <v>50</v>
      </c>
      <c r="S80" s="16" t="s">
        <v>50</v>
      </c>
      <c r="T80" s="16" t="s">
        <v>50</v>
      </c>
      <c r="U80" s="16" t="s">
        <v>50</v>
      </c>
      <c r="V80" s="16" t="s">
        <v>50</v>
      </c>
      <c r="W80" s="16" t="s">
        <v>50</v>
      </c>
      <c r="X80" s="16" t="s">
        <v>50</v>
      </c>
      <c r="Y80" s="16" t="s">
        <v>50</v>
      </c>
      <c r="Z80" s="16" t="s">
        <v>50</v>
      </c>
      <c r="AA80" s="16" t="s">
        <v>50</v>
      </c>
      <c r="AB80" s="16" t="s">
        <v>50</v>
      </c>
      <c r="AC80" s="16" t="s">
        <v>50</v>
      </c>
      <c r="AD80" s="16" t="s">
        <v>50</v>
      </c>
      <c r="AE80" s="16" t="s">
        <v>50</v>
      </c>
      <c r="AF80" s="16" t="s">
        <v>50</v>
      </c>
      <c r="AG80" s="17" t="s">
        <v>50</v>
      </c>
      <c r="AH80" s="17" t="s">
        <v>50</v>
      </c>
      <c r="AI80" s="17" t="s">
        <v>50</v>
      </c>
      <c r="AJ80" s="16" t="s">
        <v>50</v>
      </c>
      <c r="AK80" s="16" t="s">
        <v>50</v>
      </c>
      <c r="AL80" s="16" t="s">
        <v>50</v>
      </c>
      <c r="AM80" s="16" t="s">
        <v>50</v>
      </c>
      <c r="AN80" s="16" t="s">
        <v>50</v>
      </c>
      <c r="AO80" s="18">
        <f>AO81+AO82+AO83+AO84+AO85+AO86+AO87+AO88+AO89+AO90+AO91+AO92+AO93+AO94+AO95+AO96+AO97+AO98+AO99+AO100+AO101+AO102+AO103+AO104+AO105+AO106+AO107+AO108+AO109+AO110+AO111+AO112+AO113+AO114+AO115+AO116+AO117+AO118+AO119+AO120+AO121+AO122+AO123+AO124+AO125</f>
        <v>89000</v>
      </c>
      <c r="AP80" s="18">
        <f t="shared" ref="AP80:BQ80" si="25">AP81+AP82+AP83+AP84+AP85+AP86+AP87+AP88+AP89+AP90+AP91+AP92+AP93+AP94+AP95+AP96+AP97+AP98+AP99+AP100+AP101+AP102+AP103+AP104+AP105+AP106+AP107+AP108+AP109+AP110+AP111+AP112+AP113+AP114+AP115+AP116+AP117+AP118+AP119+AP120+AP121+AP122+AP123+AP124+AP125</f>
        <v>89000</v>
      </c>
      <c r="AQ80" s="18">
        <f t="shared" si="25"/>
        <v>0</v>
      </c>
      <c r="AR80" s="18">
        <f t="shared" si="25"/>
        <v>0</v>
      </c>
      <c r="AS80" s="18">
        <f t="shared" si="25"/>
        <v>5000</v>
      </c>
      <c r="AT80" s="18">
        <f t="shared" si="25"/>
        <v>5000</v>
      </c>
      <c r="AU80" s="18">
        <f t="shared" si="25"/>
        <v>0</v>
      </c>
      <c r="AV80" s="18">
        <f t="shared" si="25"/>
        <v>0</v>
      </c>
      <c r="AW80" s="18">
        <f t="shared" si="25"/>
        <v>84000</v>
      </c>
      <c r="AX80" s="18">
        <f t="shared" si="25"/>
        <v>84000</v>
      </c>
      <c r="AY80" s="18">
        <f t="shared" si="25"/>
        <v>1000</v>
      </c>
      <c r="AZ80" s="18">
        <f t="shared" si="25"/>
        <v>0</v>
      </c>
      <c r="BA80" s="18">
        <f t="shared" si="25"/>
        <v>0</v>
      </c>
      <c r="BB80" s="18">
        <f t="shared" si="25"/>
        <v>0</v>
      </c>
      <c r="BC80" s="18">
        <f t="shared" si="25"/>
        <v>1000</v>
      </c>
      <c r="BD80" s="18">
        <f t="shared" si="25"/>
        <v>1000</v>
      </c>
      <c r="BE80" s="18">
        <f t="shared" si="25"/>
        <v>0</v>
      </c>
      <c r="BF80" s="18">
        <f t="shared" si="25"/>
        <v>0</v>
      </c>
      <c r="BG80" s="18">
        <f t="shared" si="25"/>
        <v>0</v>
      </c>
      <c r="BH80" s="18">
        <f t="shared" si="25"/>
        <v>1000</v>
      </c>
      <c r="BI80" s="18">
        <f t="shared" ref="BI80:BL80" si="26">BI81+BI82+BI83+BI84+BI85+BI86+BI87+BI88+BI89+BI90+BI91+BI92+BI93+BI94+BI95+BI96+BI97+BI98+BI99+BI100+BI101+BI102+BI103+BI104+BI105+BI106+BI107+BI108+BI109+BI110+BI111+BI112+BI113+BI114+BI115+BI116+BI117+BI118+BI119+BI120+BI121+BI122+BI123+BI124+BI125</f>
        <v>1000</v>
      </c>
      <c r="BJ80" s="18">
        <f t="shared" si="26"/>
        <v>0</v>
      </c>
      <c r="BK80" s="18">
        <f t="shared" si="26"/>
        <v>0</v>
      </c>
      <c r="BL80" s="18">
        <f t="shared" si="26"/>
        <v>0</v>
      </c>
      <c r="BM80" s="18">
        <f t="shared" si="25"/>
        <v>1000</v>
      </c>
      <c r="BN80" s="18">
        <f t="shared" si="25"/>
        <v>1000</v>
      </c>
      <c r="BO80" s="18">
        <f t="shared" si="25"/>
        <v>0</v>
      </c>
      <c r="BP80" s="18">
        <f t="shared" si="25"/>
        <v>0</v>
      </c>
      <c r="BQ80" s="18">
        <f t="shared" si="25"/>
        <v>0</v>
      </c>
      <c r="BR80" s="18">
        <f t="shared" ref="BR80" si="27">BR81+BR82+BR83+BR84+BR85+BR86+BR87+BR88+BR89+BR90+BR91+BR92+BR93+BR94+BR95+BR96+BR97+BR98+BR99+BR100+BR101+BR102+BR103+BR104+BR105+BR106+BR107+BR108+BR109+BR110+BR111+BR112+BR113+BR114+BR115+BR116+BR117+BR118+BR119+BR120+BR121+BR122+BR123+BR124+BR125</f>
        <v>1000</v>
      </c>
      <c r="BS80" s="18">
        <f>BS81+BS82+BS83+BS84+BS85+BS86+BS87+BS88+BS89+BS90+BS91+BS92+BS93+BS94+BS95+BS96+BS97+BS98+BS99+BS100+BS101+BS102+BS103+BS104+BS105+BS106+BS107+BS108+BS109+BS110+BS111+BS112+BS113+BS114+BS115+BS116+BS117+BS118+BS119+BS120+BS121+BS122+BS123+BS124+BS125</f>
        <v>89000</v>
      </c>
      <c r="BT80" s="18">
        <f t="shared" ref="BT80:DK80" si="28">BT81+BT82+BT83+BT84+BT85+BT86+BT87+BT88+BT89+BT90+BT91+BT92+BT93+BT94+BT95+BT96+BT97+BT98+BT99+BT100+BT101+BT102+BT103+BT104+BT105+BT106+BT107+BT108+BT109+BT110+BT111+BT112+BT113+BT114+BT115+BT116+BT117+BT118+BT119+BT120+BT121+BT122+BT123+BT124+BT125</f>
        <v>89000</v>
      </c>
      <c r="BU80" s="18">
        <f t="shared" si="28"/>
        <v>0</v>
      </c>
      <c r="BV80" s="18">
        <f t="shared" si="28"/>
        <v>0</v>
      </c>
      <c r="BW80" s="18">
        <f t="shared" si="28"/>
        <v>5000</v>
      </c>
      <c r="BX80" s="18">
        <f t="shared" si="28"/>
        <v>5000</v>
      </c>
      <c r="BY80" s="18">
        <f t="shared" si="28"/>
        <v>0</v>
      </c>
      <c r="BZ80" s="18">
        <f t="shared" si="28"/>
        <v>0</v>
      </c>
      <c r="CA80" s="18">
        <f t="shared" si="28"/>
        <v>84000</v>
      </c>
      <c r="CB80" s="18">
        <f t="shared" si="28"/>
        <v>84000</v>
      </c>
      <c r="CC80" s="18">
        <f t="shared" si="28"/>
        <v>1000</v>
      </c>
      <c r="CD80" s="18">
        <f t="shared" si="28"/>
        <v>0</v>
      </c>
      <c r="CE80" s="18">
        <f t="shared" si="28"/>
        <v>0</v>
      </c>
      <c r="CF80" s="18">
        <f t="shared" si="28"/>
        <v>0</v>
      </c>
      <c r="CG80" s="18">
        <f t="shared" si="28"/>
        <v>1000</v>
      </c>
      <c r="CH80" s="18">
        <f t="shared" si="28"/>
        <v>1000</v>
      </c>
      <c r="CI80" s="18">
        <f t="shared" si="28"/>
        <v>0</v>
      </c>
      <c r="CJ80" s="18">
        <f t="shared" si="28"/>
        <v>0</v>
      </c>
      <c r="CK80" s="18">
        <f t="shared" si="28"/>
        <v>0</v>
      </c>
      <c r="CL80" s="18">
        <f t="shared" si="28"/>
        <v>1000</v>
      </c>
      <c r="CM80" s="18">
        <f t="shared" si="28"/>
        <v>1000</v>
      </c>
      <c r="CN80" s="18">
        <f t="shared" si="28"/>
        <v>0</v>
      </c>
      <c r="CO80" s="18">
        <f t="shared" si="28"/>
        <v>0</v>
      </c>
      <c r="CP80" s="18">
        <f t="shared" si="28"/>
        <v>0</v>
      </c>
      <c r="CQ80" s="18">
        <f t="shared" si="28"/>
        <v>1000</v>
      </c>
      <c r="CR80" s="18">
        <f t="shared" si="28"/>
        <v>1000</v>
      </c>
      <c r="CS80" s="18">
        <f t="shared" si="28"/>
        <v>0</v>
      </c>
      <c r="CT80" s="18">
        <f t="shared" si="28"/>
        <v>0</v>
      </c>
      <c r="CU80" s="18">
        <f t="shared" si="28"/>
        <v>0</v>
      </c>
      <c r="CV80" s="18">
        <f t="shared" si="28"/>
        <v>1000</v>
      </c>
      <c r="CW80" s="18">
        <f t="shared" si="28"/>
        <v>89000</v>
      </c>
      <c r="CX80" s="18">
        <f t="shared" si="28"/>
        <v>0</v>
      </c>
      <c r="CY80" s="18">
        <f t="shared" si="28"/>
        <v>5000</v>
      </c>
      <c r="CZ80" s="18">
        <f t="shared" si="28"/>
        <v>0</v>
      </c>
      <c r="DA80" s="18">
        <f t="shared" si="28"/>
        <v>84000</v>
      </c>
      <c r="DB80" s="18">
        <f t="shared" si="28"/>
        <v>1000</v>
      </c>
      <c r="DC80" s="18">
        <f t="shared" si="28"/>
        <v>0</v>
      </c>
      <c r="DD80" s="18">
        <f t="shared" si="28"/>
        <v>0</v>
      </c>
      <c r="DE80" s="18">
        <f t="shared" si="28"/>
        <v>0</v>
      </c>
      <c r="DF80" s="18">
        <f t="shared" si="28"/>
        <v>1000</v>
      </c>
      <c r="DG80" s="18">
        <f t="shared" si="28"/>
        <v>1000</v>
      </c>
      <c r="DH80" s="18">
        <f t="shared" si="28"/>
        <v>0</v>
      </c>
      <c r="DI80" s="18">
        <f t="shared" si="28"/>
        <v>0</v>
      </c>
      <c r="DJ80" s="18">
        <f t="shared" si="28"/>
        <v>0</v>
      </c>
      <c r="DK80" s="18">
        <f t="shared" si="28"/>
        <v>1000</v>
      </c>
      <c r="DL80" s="18">
        <f t="shared" ref="DL80:DP80" si="29">DL81+DL82+DL83+DL84+DL85+DL86+DL87+DL88+DL89+DL90+DL91+DL92+DL93+DL94+DL95+DL96+DL97+DL98+DL99+DL100+DL101+DL102+DL103+DL104+DL105+DL106+DL107+DL108+DL109+DL110+DL111+DL112+DL113+DL114+DL115+DL116+DL117+DL118+DL119+DL120+DL121+DL122+DL123+DL124+DL125</f>
        <v>89000</v>
      </c>
      <c r="DM80" s="18">
        <f t="shared" si="29"/>
        <v>0</v>
      </c>
      <c r="DN80" s="18">
        <f t="shared" si="29"/>
        <v>5000</v>
      </c>
      <c r="DO80" s="18">
        <f t="shared" si="29"/>
        <v>0</v>
      </c>
      <c r="DP80" s="18">
        <f t="shared" si="29"/>
        <v>84000</v>
      </c>
      <c r="DQ80" s="18">
        <f t="shared" ref="DQ80:DZ80" si="30">DQ81+DQ82+DQ83+DQ84+DQ85+DQ86+DQ87+DQ88+DQ89+DQ90+DQ91+DQ92+DQ93+DQ94+DQ95+DQ96+DQ97+DQ98+DQ99+DQ100+DQ101+DQ102+DQ103+DQ104+DQ105+DQ106+DQ107+DQ108+DQ109+DQ110+DQ111+DQ112+DQ113+DQ114+DQ115+DQ116+DQ117+DQ118+DQ119+DQ120+DQ121+DQ122+DQ123+DQ124+DQ125</f>
        <v>1000</v>
      </c>
      <c r="DR80" s="18">
        <f t="shared" si="30"/>
        <v>0</v>
      </c>
      <c r="DS80" s="18">
        <f t="shared" si="30"/>
        <v>0</v>
      </c>
      <c r="DT80" s="18">
        <f t="shared" si="30"/>
        <v>0</v>
      </c>
      <c r="DU80" s="18">
        <f t="shared" si="30"/>
        <v>1000</v>
      </c>
      <c r="DV80" s="18">
        <f t="shared" si="30"/>
        <v>1000</v>
      </c>
      <c r="DW80" s="18">
        <f t="shared" si="30"/>
        <v>0</v>
      </c>
      <c r="DX80" s="18">
        <f t="shared" si="30"/>
        <v>0</v>
      </c>
      <c r="DY80" s="18">
        <f t="shared" si="30"/>
        <v>0</v>
      </c>
      <c r="DZ80" s="18">
        <f t="shared" si="30"/>
        <v>1000</v>
      </c>
      <c r="EA80" s="16"/>
      <c r="EB80" s="2"/>
      <c r="EC80" s="2"/>
    </row>
    <row r="81" spans="1:133" ht="76.5" customHeight="1" x14ac:dyDescent="0.25">
      <c r="A81" s="42" t="s">
        <v>206</v>
      </c>
      <c r="B81" s="45" t="s">
        <v>207</v>
      </c>
      <c r="C81" s="20" t="s">
        <v>78</v>
      </c>
      <c r="D81" s="20" t="s">
        <v>208</v>
      </c>
      <c r="E81" s="20" t="s">
        <v>79</v>
      </c>
      <c r="F81" s="20"/>
      <c r="G81" s="20"/>
      <c r="H81" s="20"/>
      <c r="I81" s="20"/>
      <c r="J81" s="20"/>
      <c r="K81" s="20"/>
      <c r="L81" s="20"/>
      <c r="M81" s="20"/>
      <c r="N81" s="20"/>
      <c r="O81" s="20"/>
      <c r="P81" s="20"/>
      <c r="Q81" s="20"/>
      <c r="R81" s="20"/>
      <c r="S81" s="20"/>
      <c r="T81" s="20"/>
      <c r="U81" s="20"/>
      <c r="V81" s="20"/>
      <c r="W81" s="20"/>
      <c r="X81" s="20"/>
      <c r="Y81" s="20"/>
      <c r="Z81" s="20"/>
      <c r="AA81" s="20" t="s">
        <v>52</v>
      </c>
      <c r="AB81" s="20" t="s">
        <v>53</v>
      </c>
      <c r="AC81" s="21" t="s">
        <v>54</v>
      </c>
      <c r="AD81" s="20"/>
      <c r="AE81" s="20"/>
      <c r="AF81" s="21"/>
      <c r="AG81" s="32" t="s">
        <v>342</v>
      </c>
      <c r="AH81" s="22" t="s">
        <v>53</v>
      </c>
      <c r="AI81" s="23"/>
      <c r="AJ81" s="45" t="s">
        <v>105</v>
      </c>
      <c r="AK81" s="24" t="s">
        <v>120</v>
      </c>
      <c r="AL81" s="24" t="s">
        <v>209</v>
      </c>
      <c r="AM81" s="24" t="s">
        <v>69</v>
      </c>
      <c r="AN81" s="24" t="s">
        <v>70</v>
      </c>
      <c r="AO81" s="25">
        <v>84000</v>
      </c>
      <c r="AP81" s="25">
        <v>84000</v>
      </c>
      <c r="AQ81" s="25"/>
      <c r="AR81" s="25"/>
      <c r="AS81" s="25"/>
      <c r="AT81" s="25"/>
      <c r="AU81" s="25"/>
      <c r="AV81" s="25"/>
      <c r="AW81" s="25">
        <v>84000</v>
      </c>
      <c r="AX81" s="25">
        <v>84000</v>
      </c>
      <c r="AY81" s="25"/>
      <c r="AZ81" s="25"/>
      <c r="BA81" s="25"/>
      <c r="BB81" s="25"/>
      <c r="BC81" s="25"/>
      <c r="BD81" s="25"/>
      <c r="BE81" s="25"/>
      <c r="BF81" s="25"/>
      <c r="BG81" s="25"/>
      <c r="BH81" s="25"/>
      <c r="BI81" s="25"/>
      <c r="BJ81" s="25"/>
      <c r="BK81" s="25"/>
      <c r="BL81" s="25"/>
      <c r="BM81" s="25"/>
      <c r="BN81" s="25"/>
      <c r="BO81" s="25"/>
      <c r="BP81" s="25"/>
      <c r="BQ81" s="25"/>
      <c r="BR81" s="25"/>
      <c r="BS81" s="25">
        <v>84000</v>
      </c>
      <c r="BT81" s="25">
        <v>84000</v>
      </c>
      <c r="BU81" s="25"/>
      <c r="BV81" s="25"/>
      <c r="BW81" s="25"/>
      <c r="BX81" s="25"/>
      <c r="BY81" s="25"/>
      <c r="BZ81" s="25"/>
      <c r="CA81" s="25">
        <v>84000</v>
      </c>
      <c r="CB81" s="25">
        <v>84000</v>
      </c>
      <c r="CC81" s="25"/>
      <c r="CD81" s="25"/>
      <c r="CE81" s="25"/>
      <c r="CF81" s="25"/>
      <c r="CG81" s="25"/>
      <c r="CH81" s="25"/>
      <c r="CI81" s="25"/>
      <c r="CJ81" s="25"/>
      <c r="CK81" s="25"/>
      <c r="CL81" s="25"/>
      <c r="CM81" s="25"/>
      <c r="CN81" s="25"/>
      <c r="CO81" s="25"/>
      <c r="CP81" s="25"/>
      <c r="CQ81" s="25"/>
      <c r="CR81" s="25"/>
      <c r="CS81" s="25"/>
      <c r="CT81" s="25"/>
      <c r="CU81" s="25"/>
      <c r="CV81" s="25"/>
      <c r="CW81" s="25">
        <v>84000</v>
      </c>
      <c r="CX81" s="25"/>
      <c r="CY81" s="25"/>
      <c r="CZ81" s="25"/>
      <c r="DA81" s="25">
        <v>84000</v>
      </c>
      <c r="DB81" s="25"/>
      <c r="DC81" s="25"/>
      <c r="DD81" s="25"/>
      <c r="DE81" s="25"/>
      <c r="DF81" s="25"/>
      <c r="DG81" s="25"/>
      <c r="DH81" s="25"/>
      <c r="DI81" s="25"/>
      <c r="DJ81" s="25"/>
      <c r="DK81" s="25"/>
      <c r="DL81" s="25">
        <v>84000</v>
      </c>
      <c r="DM81" s="25"/>
      <c r="DN81" s="25"/>
      <c r="DO81" s="25"/>
      <c r="DP81" s="25">
        <v>84000</v>
      </c>
      <c r="DQ81" s="25"/>
      <c r="DR81" s="25"/>
      <c r="DS81" s="25"/>
      <c r="DT81" s="25"/>
      <c r="DU81" s="25"/>
      <c r="DV81" s="25"/>
      <c r="DW81" s="25"/>
      <c r="DX81" s="25"/>
      <c r="DY81" s="25"/>
      <c r="DZ81" s="25"/>
      <c r="EA81" s="26" t="s">
        <v>59</v>
      </c>
      <c r="EB81" s="2"/>
      <c r="EC81" s="2"/>
    </row>
    <row r="82" spans="1:133" ht="56.25" x14ac:dyDescent="0.25">
      <c r="A82" s="43"/>
      <c r="B82" s="46"/>
      <c r="C82" s="20" t="s">
        <v>210</v>
      </c>
      <c r="D82" s="20" t="s">
        <v>53</v>
      </c>
      <c r="E82" s="20" t="s">
        <v>211</v>
      </c>
      <c r="F82" s="20"/>
      <c r="G82" s="20"/>
      <c r="H82" s="20"/>
      <c r="I82" s="20"/>
      <c r="J82" s="20"/>
      <c r="K82" s="20"/>
      <c r="L82" s="20"/>
      <c r="M82" s="20"/>
      <c r="N82" s="20"/>
      <c r="O82" s="20"/>
      <c r="P82" s="20"/>
      <c r="Q82" s="20"/>
      <c r="R82" s="20"/>
      <c r="S82" s="20"/>
      <c r="T82" s="20"/>
      <c r="U82" s="20"/>
      <c r="V82" s="20"/>
      <c r="W82" s="20"/>
      <c r="X82" s="20"/>
      <c r="Y82" s="20"/>
      <c r="Z82" s="20"/>
      <c r="AA82" s="20" t="s">
        <v>212</v>
      </c>
      <c r="AB82" s="20" t="s">
        <v>213</v>
      </c>
      <c r="AC82" s="21" t="s">
        <v>214</v>
      </c>
      <c r="AD82" s="20"/>
      <c r="AE82" s="20"/>
      <c r="AF82" s="21"/>
      <c r="AG82" s="20"/>
      <c r="AH82" s="20"/>
      <c r="AI82" s="21"/>
      <c r="AJ82" s="46"/>
      <c r="AK82" s="24" t="s">
        <v>120</v>
      </c>
      <c r="AL82" s="24" t="s">
        <v>215</v>
      </c>
      <c r="AM82" s="24" t="s">
        <v>69</v>
      </c>
      <c r="AN82" s="24" t="s">
        <v>70</v>
      </c>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c r="CW82" s="25"/>
      <c r="CX82" s="25"/>
      <c r="CY82" s="25"/>
      <c r="CZ82" s="25"/>
      <c r="DA82" s="25"/>
      <c r="DB82" s="25"/>
      <c r="DC82" s="25"/>
      <c r="DD82" s="25"/>
      <c r="DE82" s="25"/>
      <c r="DF82" s="25"/>
      <c r="DG82" s="25"/>
      <c r="DH82" s="25"/>
      <c r="DI82" s="25"/>
      <c r="DJ82" s="25"/>
      <c r="DK82" s="25"/>
      <c r="DL82" s="25"/>
      <c r="DM82" s="25"/>
      <c r="DN82" s="25"/>
      <c r="DO82" s="25"/>
      <c r="DP82" s="25"/>
      <c r="DQ82" s="25"/>
      <c r="DR82" s="25"/>
      <c r="DS82" s="25"/>
      <c r="DT82" s="25"/>
      <c r="DU82" s="25"/>
      <c r="DV82" s="25"/>
      <c r="DW82" s="25"/>
      <c r="DX82" s="25"/>
      <c r="DY82" s="25"/>
      <c r="DZ82" s="25"/>
      <c r="EA82" s="26" t="s">
        <v>59</v>
      </c>
      <c r="EB82" s="27" t="s">
        <v>62</v>
      </c>
      <c r="EC82" s="2"/>
    </row>
    <row r="83" spans="1:133" ht="33.75" x14ac:dyDescent="0.25">
      <c r="A83" s="43"/>
      <c r="B83" s="46"/>
      <c r="C83" s="20" t="s">
        <v>153</v>
      </c>
      <c r="D83" s="20" t="s">
        <v>130</v>
      </c>
      <c r="E83" s="20" t="s">
        <v>154</v>
      </c>
      <c r="F83" s="20"/>
      <c r="G83" s="20"/>
      <c r="H83" s="20"/>
      <c r="I83" s="20"/>
      <c r="J83" s="20"/>
      <c r="K83" s="20"/>
      <c r="L83" s="20"/>
      <c r="M83" s="20"/>
      <c r="N83" s="20"/>
      <c r="O83" s="20"/>
      <c r="P83" s="20"/>
      <c r="Q83" s="20"/>
      <c r="R83" s="20"/>
      <c r="S83" s="20"/>
      <c r="T83" s="20"/>
      <c r="U83" s="20"/>
      <c r="V83" s="20"/>
      <c r="W83" s="20"/>
      <c r="X83" s="20"/>
      <c r="Y83" s="20"/>
      <c r="Z83" s="20"/>
      <c r="AA83" s="20" t="s">
        <v>72</v>
      </c>
      <c r="AB83" s="20" t="s">
        <v>53</v>
      </c>
      <c r="AC83" s="21" t="s">
        <v>73</v>
      </c>
      <c r="AD83" s="20"/>
      <c r="AE83" s="20"/>
      <c r="AF83" s="21"/>
      <c r="AG83" s="20"/>
      <c r="AH83" s="20"/>
      <c r="AI83" s="21"/>
      <c r="AJ83" s="46"/>
      <c r="AK83" s="24" t="s">
        <v>120</v>
      </c>
      <c r="AL83" s="24" t="s">
        <v>216</v>
      </c>
      <c r="AM83" s="24" t="s">
        <v>69</v>
      </c>
      <c r="AN83" s="24" t="s">
        <v>80</v>
      </c>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c r="CY83" s="25"/>
      <c r="CZ83" s="25"/>
      <c r="DA83" s="25"/>
      <c r="DB83" s="25"/>
      <c r="DC83" s="25"/>
      <c r="DD83" s="25"/>
      <c r="DE83" s="25"/>
      <c r="DF83" s="25"/>
      <c r="DG83" s="25"/>
      <c r="DH83" s="25"/>
      <c r="DI83" s="25"/>
      <c r="DJ83" s="25"/>
      <c r="DK83" s="25"/>
      <c r="DL83" s="25"/>
      <c r="DM83" s="25"/>
      <c r="DN83" s="25"/>
      <c r="DO83" s="25"/>
      <c r="DP83" s="25"/>
      <c r="DQ83" s="25"/>
      <c r="DR83" s="25"/>
      <c r="DS83" s="25"/>
      <c r="DT83" s="25"/>
      <c r="DU83" s="25"/>
      <c r="DV83" s="25"/>
      <c r="DW83" s="25"/>
      <c r="DX83" s="25"/>
      <c r="DY83" s="25"/>
      <c r="DZ83" s="25"/>
      <c r="EA83" s="26" t="s">
        <v>59</v>
      </c>
      <c r="EB83" s="27" t="s">
        <v>64</v>
      </c>
      <c r="EC83" s="2"/>
    </row>
    <row r="84" spans="1:133" ht="33.75" x14ac:dyDescent="0.25">
      <c r="A84" s="43"/>
      <c r="B84" s="46"/>
      <c r="C84" s="20"/>
      <c r="D84" s="20"/>
      <c r="E84" s="20"/>
      <c r="F84" s="20"/>
      <c r="G84" s="20"/>
      <c r="H84" s="20"/>
      <c r="I84" s="20"/>
      <c r="J84" s="20"/>
      <c r="K84" s="20"/>
      <c r="L84" s="20"/>
      <c r="M84" s="20"/>
      <c r="N84" s="20"/>
      <c r="O84" s="20"/>
      <c r="P84" s="20"/>
      <c r="Q84" s="20"/>
      <c r="R84" s="20"/>
      <c r="S84" s="20"/>
      <c r="T84" s="20"/>
      <c r="U84" s="20"/>
      <c r="V84" s="20"/>
      <c r="W84" s="20"/>
      <c r="X84" s="20"/>
      <c r="Y84" s="20"/>
      <c r="Z84" s="20"/>
      <c r="AA84" s="20" t="s">
        <v>60</v>
      </c>
      <c r="AB84" s="20" t="s">
        <v>53</v>
      </c>
      <c r="AC84" s="21" t="s">
        <v>61</v>
      </c>
      <c r="AD84" s="20"/>
      <c r="AE84" s="20"/>
      <c r="AF84" s="21"/>
      <c r="AG84" s="20"/>
      <c r="AH84" s="20"/>
      <c r="AI84" s="21"/>
      <c r="AJ84" s="46"/>
      <c r="AK84" s="24" t="s">
        <v>120</v>
      </c>
      <c r="AL84" s="24" t="s">
        <v>217</v>
      </c>
      <c r="AM84" s="24" t="s">
        <v>69</v>
      </c>
      <c r="AN84" s="24" t="s">
        <v>70</v>
      </c>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6" t="s">
        <v>59</v>
      </c>
      <c r="EB84" s="27" t="s">
        <v>65</v>
      </c>
      <c r="EC84" s="2"/>
    </row>
    <row r="85" spans="1:133" x14ac:dyDescent="0.25">
      <c r="A85" s="43"/>
      <c r="B85" s="46"/>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1"/>
      <c r="AD85" s="20"/>
      <c r="AE85" s="20"/>
      <c r="AF85" s="21"/>
      <c r="AG85" s="20"/>
      <c r="AH85" s="20"/>
      <c r="AI85" s="21"/>
      <c r="AJ85" s="46"/>
      <c r="AK85" s="24" t="s">
        <v>120</v>
      </c>
      <c r="AL85" s="24" t="s">
        <v>218</v>
      </c>
      <c r="AM85" s="24" t="s">
        <v>69</v>
      </c>
      <c r="AN85" s="24" t="s">
        <v>80</v>
      </c>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c r="CX85" s="25"/>
      <c r="CY85" s="25"/>
      <c r="CZ85" s="25"/>
      <c r="DA85" s="25"/>
      <c r="DB85" s="25"/>
      <c r="DC85" s="25"/>
      <c r="DD85" s="25"/>
      <c r="DE85" s="25"/>
      <c r="DF85" s="25"/>
      <c r="DG85" s="25"/>
      <c r="DH85" s="25"/>
      <c r="DI85" s="25"/>
      <c r="DJ85" s="25"/>
      <c r="DK85" s="25"/>
      <c r="DL85" s="25"/>
      <c r="DM85" s="25"/>
      <c r="DN85" s="25"/>
      <c r="DO85" s="25"/>
      <c r="DP85" s="25"/>
      <c r="DQ85" s="25"/>
      <c r="DR85" s="25"/>
      <c r="DS85" s="25"/>
      <c r="DT85" s="25"/>
      <c r="DU85" s="25"/>
      <c r="DV85" s="25"/>
      <c r="DW85" s="25"/>
      <c r="DX85" s="25"/>
      <c r="DY85" s="25"/>
      <c r="DZ85" s="25"/>
      <c r="EA85" s="26" t="s">
        <v>59</v>
      </c>
      <c r="EB85" s="27" t="s">
        <v>89</v>
      </c>
      <c r="EC85" s="2"/>
    </row>
    <row r="86" spans="1:133" x14ac:dyDescent="0.25">
      <c r="A86" s="43"/>
      <c r="B86" s="46"/>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1"/>
      <c r="AD86" s="20"/>
      <c r="AE86" s="20"/>
      <c r="AF86" s="21"/>
      <c r="AG86" s="20"/>
      <c r="AH86" s="20"/>
      <c r="AI86" s="21"/>
      <c r="AJ86" s="46"/>
      <c r="AK86" s="24" t="s">
        <v>107</v>
      </c>
      <c r="AL86" s="24" t="s">
        <v>192</v>
      </c>
      <c r="AM86" s="24" t="s">
        <v>69</v>
      </c>
      <c r="AN86" s="24" t="s">
        <v>70</v>
      </c>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25"/>
      <c r="CP86" s="25"/>
      <c r="CQ86" s="25"/>
      <c r="CR86" s="25"/>
      <c r="CS86" s="25"/>
      <c r="CT86" s="25"/>
      <c r="CU86" s="25"/>
      <c r="CV86" s="25"/>
      <c r="CW86" s="25"/>
      <c r="CX86" s="25"/>
      <c r="CY86" s="25"/>
      <c r="CZ86" s="25"/>
      <c r="DA86" s="25"/>
      <c r="DB86" s="25"/>
      <c r="DC86" s="25"/>
      <c r="DD86" s="25"/>
      <c r="DE86" s="25"/>
      <c r="DF86" s="25"/>
      <c r="DG86" s="25"/>
      <c r="DH86" s="25"/>
      <c r="DI86" s="25"/>
      <c r="DJ86" s="25"/>
      <c r="DK86" s="25"/>
      <c r="DL86" s="25"/>
      <c r="DM86" s="25"/>
      <c r="DN86" s="25"/>
      <c r="DO86" s="25"/>
      <c r="DP86" s="25"/>
      <c r="DQ86" s="25"/>
      <c r="DR86" s="25"/>
      <c r="DS86" s="25"/>
      <c r="DT86" s="25"/>
      <c r="DU86" s="25"/>
      <c r="DV86" s="25"/>
      <c r="DW86" s="25"/>
      <c r="DX86" s="25"/>
      <c r="DY86" s="25"/>
      <c r="DZ86" s="25"/>
      <c r="EA86" s="26" t="s">
        <v>59</v>
      </c>
      <c r="EB86" s="27" t="s">
        <v>85</v>
      </c>
      <c r="EC86" s="2"/>
    </row>
    <row r="87" spans="1:133" x14ac:dyDescent="0.25">
      <c r="A87" s="43"/>
      <c r="B87" s="46"/>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1"/>
      <c r="AD87" s="20"/>
      <c r="AE87" s="20"/>
      <c r="AF87" s="21"/>
      <c r="AG87" s="20"/>
      <c r="AH87" s="20"/>
      <c r="AI87" s="21"/>
      <c r="AJ87" s="46"/>
      <c r="AK87" s="24" t="s">
        <v>107</v>
      </c>
      <c r="AL87" s="24" t="s">
        <v>198</v>
      </c>
      <c r="AM87" s="24" t="s">
        <v>69</v>
      </c>
      <c r="AN87" s="24" t="s">
        <v>70</v>
      </c>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c r="CW87" s="25"/>
      <c r="CX87" s="25"/>
      <c r="CY87" s="25"/>
      <c r="CZ87" s="25"/>
      <c r="DA87" s="25"/>
      <c r="DB87" s="25"/>
      <c r="DC87" s="25"/>
      <c r="DD87" s="25"/>
      <c r="DE87" s="25"/>
      <c r="DF87" s="25"/>
      <c r="DG87" s="25"/>
      <c r="DH87" s="25"/>
      <c r="DI87" s="25"/>
      <c r="DJ87" s="25"/>
      <c r="DK87" s="25"/>
      <c r="DL87" s="25"/>
      <c r="DM87" s="25"/>
      <c r="DN87" s="25"/>
      <c r="DO87" s="25"/>
      <c r="DP87" s="25"/>
      <c r="DQ87" s="25"/>
      <c r="DR87" s="25"/>
      <c r="DS87" s="25"/>
      <c r="DT87" s="25"/>
      <c r="DU87" s="25"/>
      <c r="DV87" s="25"/>
      <c r="DW87" s="25"/>
      <c r="DX87" s="25"/>
      <c r="DY87" s="25"/>
      <c r="DZ87" s="25"/>
      <c r="EA87" s="26" t="s">
        <v>59</v>
      </c>
      <c r="EB87" s="27" t="s">
        <v>91</v>
      </c>
      <c r="EC87" s="2"/>
    </row>
    <row r="88" spans="1:133" x14ac:dyDescent="0.25">
      <c r="A88" s="43"/>
      <c r="B88" s="46"/>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1"/>
      <c r="AD88" s="20"/>
      <c r="AE88" s="20"/>
      <c r="AF88" s="21"/>
      <c r="AG88" s="20"/>
      <c r="AH88" s="20"/>
      <c r="AI88" s="21"/>
      <c r="AJ88" s="46"/>
      <c r="AK88" s="24" t="s">
        <v>107</v>
      </c>
      <c r="AL88" s="24" t="s">
        <v>219</v>
      </c>
      <c r="AM88" s="24" t="s">
        <v>108</v>
      </c>
      <c r="AN88" s="24" t="s">
        <v>70</v>
      </c>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6" t="s">
        <v>59</v>
      </c>
      <c r="EB88" s="27" t="s">
        <v>92</v>
      </c>
      <c r="EC88" s="2"/>
    </row>
    <row r="89" spans="1:133" x14ac:dyDescent="0.25">
      <c r="A89" s="43"/>
      <c r="B89" s="46"/>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1"/>
      <c r="AD89" s="20"/>
      <c r="AE89" s="20"/>
      <c r="AF89" s="21"/>
      <c r="AG89" s="20"/>
      <c r="AH89" s="20"/>
      <c r="AI89" s="21"/>
      <c r="AJ89" s="46"/>
      <c r="AK89" s="24" t="s">
        <v>107</v>
      </c>
      <c r="AL89" s="24" t="s">
        <v>220</v>
      </c>
      <c r="AM89" s="24" t="s">
        <v>108</v>
      </c>
      <c r="AN89" s="24" t="s">
        <v>183</v>
      </c>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c r="DP89" s="25"/>
      <c r="DQ89" s="25"/>
      <c r="DR89" s="25"/>
      <c r="DS89" s="25"/>
      <c r="DT89" s="25"/>
      <c r="DU89" s="25"/>
      <c r="DV89" s="25"/>
      <c r="DW89" s="25"/>
      <c r="DX89" s="25"/>
      <c r="DY89" s="25"/>
      <c r="DZ89" s="25"/>
      <c r="EA89" s="26" t="s">
        <v>59</v>
      </c>
      <c r="EB89" s="27" t="s">
        <v>95</v>
      </c>
      <c r="EC89" s="2"/>
    </row>
    <row r="90" spans="1:133" x14ac:dyDescent="0.25">
      <c r="A90" s="43"/>
      <c r="B90" s="46"/>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1"/>
      <c r="AD90" s="20"/>
      <c r="AE90" s="20"/>
      <c r="AF90" s="21"/>
      <c r="AG90" s="20"/>
      <c r="AH90" s="20"/>
      <c r="AI90" s="21"/>
      <c r="AJ90" s="46"/>
      <c r="AK90" s="24" t="s">
        <v>107</v>
      </c>
      <c r="AL90" s="24" t="s">
        <v>220</v>
      </c>
      <c r="AM90" s="24" t="s">
        <v>108</v>
      </c>
      <c r="AN90" s="24" t="s">
        <v>80</v>
      </c>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25"/>
      <c r="DS90" s="25"/>
      <c r="DT90" s="25"/>
      <c r="DU90" s="25"/>
      <c r="DV90" s="25"/>
      <c r="DW90" s="25"/>
      <c r="DX90" s="25"/>
      <c r="DY90" s="25"/>
      <c r="DZ90" s="25"/>
      <c r="EA90" s="26" t="s">
        <v>59</v>
      </c>
      <c r="EB90" s="27" t="s">
        <v>97</v>
      </c>
      <c r="EC90" s="2"/>
    </row>
    <row r="91" spans="1:133" x14ac:dyDescent="0.25">
      <c r="A91" s="43"/>
      <c r="B91" s="46"/>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1"/>
      <c r="AD91" s="20"/>
      <c r="AE91" s="20"/>
      <c r="AF91" s="21"/>
      <c r="AG91" s="20"/>
      <c r="AH91" s="20"/>
      <c r="AI91" s="21"/>
      <c r="AJ91" s="46"/>
      <c r="AK91" s="24" t="s">
        <v>107</v>
      </c>
      <c r="AL91" s="24" t="s">
        <v>221</v>
      </c>
      <c r="AM91" s="24" t="s">
        <v>108</v>
      </c>
      <c r="AN91" s="24" t="s">
        <v>183</v>
      </c>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c r="DQ91" s="25"/>
      <c r="DR91" s="25"/>
      <c r="DS91" s="25"/>
      <c r="DT91" s="25"/>
      <c r="DU91" s="25"/>
      <c r="DV91" s="25"/>
      <c r="DW91" s="25"/>
      <c r="DX91" s="25"/>
      <c r="DY91" s="25"/>
      <c r="DZ91" s="25"/>
      <c r="EA91" s="26" t="s">
        <v>59</v>
      </c>
      <c r="EB91" s="27" t="s">
        <v>99</v>
      </c>
      <c r="EC91" s="2"/>
    </row>
    <row r="92" spans="1:133" x14ac:dyDescent="0.25">
      <c r="A92" s="43"/>
      <c r="B92" s="46"/>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1"/>
      <c r="AD92" s="20"/>
      <c r="AE92" s="20"/>
      <c r="AF92" s="21"/>
      <c r="AG92" s="20"/>
      <c r="AH92" s="20"/>
      <c r="AI92" s="21"/>
      <c r="AJ92" s="46"/>
      <c r="AK92" s="24" t="s">
        <v>107</v>
      </c>
      <c r="AL92" s="24" t="s">
        <v>221</v>
      </c>
      <c r="AM92" s="24" t="s">
        <v>108</v>
      </c>
      <c r="AN92" s="24" t="s">
        <v>80</v>
      </c>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25"/>
      <c r="DS92" s="25"/>
      <c r="DT92" s="25"/>
      <c r="DU92" s="25"/>
      <c r="DV92" s="25"/>
      <c r="DW92" s="25"/>
      <c r="DX92" s="25"/>
      <c r="DY92" s="25"/>
      <c r="DZ92" s="25"/>
      <c r="EA92" s="26" t="s">
        <v>59</v>
      </c>
      <c r="EB92" s="27" t="s">
        <v>76</v>
      </c>
      <c r="EC92" s="2"/>
    </row>
    <row r="93" spans="1:133" x14ac:dyDescent="0.25">
      <c r="A93" s="43"/>
      <c r="B93" s="46"/>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1"/>
      <c r="AD93" s="20"/>
      <c r="AE93" s="20"/>
      <c r="AF93" s="21"/>
      <c r="AG93" s="20"/>
      <c r="AH93" s="20"/>
      <c r="AI93" s="21"/>
      <c r="AJ93" s="46"/>
      <c r="AK93" s="24" t="s">
        <v>107</v>
      </c>
      <c r="AL93" s="24" t="s">
        <v>222</v>
      </c>
      <c r="AM93" s="24" t="s">
        <v>108</v>
      </c>
      <c r="AN93" s="24" t="s">
        <v>183</v>
      </c>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c r="DA93" s="25"/>
      <c r="DB93" s="25"/>
      <c r="DC93" s="25"/>
      <c r="DD93" s="25"/>
      <c r="DE93" s="25"/>
      <c r="DF93" s="25"/>
      <c r="DG93" s="25"/>
      <c r="DH93" s="25"/>
      <c r="DI93" s="25"/>
      <c r="DJ93" s="25"/>
      <c r="DK93" s="25"/>
      <c r="DL93" s="25"/>
      <c r="DM93" s="25"/>
      <c r="DN93" s="25"/>
      <c r="DO93" s="25"/>
      <c r="DP93" s="25"/>
      <c r="DQ93" s="25"/>
      <c r="DR93" s="25"/>
      <c r="DS93" s="25"/>
      <c r="DT93" s="25"/>
      <c r="DU93" s="25"/>
      <c r="DV93" s="25"/>
      <c r="DW93" s="25"/>
      <c r="DX93" s="25"/>
      <c r="DY93" s="25"/>
      <c r="DZ93" s="25"/>
      <c r="EA93" s="26" t="s">
        <v>59</v>
      </c>
      <c r="EB93" s="27" t="s">
        <v>100</v>
      </c>
      <c r="EC93" s="2"/>
    </row>
    <row r="94" spans="1:133" x14ac:dyDescent="0.25">
      <c r="A94" s="43"/>
      <c r="B94" s="46"/>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1"/>
      <c r="AD94" s="20"/>
      <c r="AE94" s="20"/>
      <c r="AF94" s="21"/>
      <c r="AG94" s="20"/>
      <c r="AH94" s="20"/>
      <c r="AI94" s="21"/>
      <c r="AJ94" s="46"/>
      <c r="AK94" s="24" t="s">
        <v>107</v>
      </c>
      <c r="AL94" s="24" t="s">
        <v>222</v>
      </c>
      <c r="AM94" s="24" t="s">
        <v>108</v>
      </c>
      <c r="AN94" s="24" t="s">
        <v>80</v>
      </c>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c r="DA94" s="25"/>
      <c r="DB94" s="25"/>
      <c r="DC94" s="25"/>
      <c r="DD94" s="25"/>
      <c r="DE94" s="25"/>
      <c r="DF94" s="25"/>
      <c r="DG94" s="25"/>
      <c r="DH94" s="25"/>
      <c r="DI94" s="25"/>
      <c r="DJ94" s="25"/>
      <c r="DK94" s="25"/>
      <c r="DL94" s="25"/>
      <c r="DM94" s="25"/>
      <c r="DN94" s="25"/>
      <c r="DO94" s="25"/>
      <c r="DP94" s="25"/>
      <c r="DQ94" s="25"/>
      <c r="DR94" s="25"/>
      <c r="DS94" s="25"/>
      <c r="DT94" s="25"/>
      <c r="DU94" s="25"/>
      <c r="DV94" s="25"/>
      <c r="DW94" s="25"/>
      <c r="DX94" s="25"/>
      <c r="DY94" s="25"/>
      <c r="DZ94" s="25"/>
      <c r="EA94" s="26" t="s">
        <v>59</v>
      </c>
      <c r="EB94" s="27" t="s">
        <v>101</v>
      </c>
      <c r="EC94" s="2"/>
    </row>
    <row r="95" spans="1:133" x14ac:dyDescent="0.25">
      <c r="A95" s="43"/>
      <c r="B95" s="46"/>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1"/>
      <c r="AD95" s="20"/>
      <c r="AE95" s="20"/>
      <c r="AF95" s="21"/>
      <c r="AG95" s="20"/>
      <c r="AH95" s="20"/>
      <c r="AI95" s="21"/>
      <c r="AJ95" s="46"/>
      <c r="AK95" s="24" t="s">
        <v>107</v>
      </c>
      <c r="AL95" s="24" t="s">
        <v>223</v>
      </c>
      <c r="AM95" s="24" t="s">
        <v>108</v>
      </c>
      <c r="AN95" s="24" t="s">
        <v>183</v>
      </c>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c r="DA95" s="25"/>
      <c r="DB95" s="25"/>
      <c r="DC95" s="25"/>
      <c r="DD95" s="25"/>
      <c r="DE95" s="25"/>
      <c r="DF95" s="25"/>
      <c r="DG95" s="25"/>
      <c r="DH95" s="25"/>
      <c r="DI95" s="25"/>
      <c r="DJ95" s="25"/>
      <c r="DK95" s="25"/>
      <c r="DL95" s="25"/>
      <c r="DM95" s="25"/>
      <c r="DN95" s="25"/>
      <c r="DO95" s="25"/>
      <c r="DP95" s="25"/>
      <c r="DQ95" s="25"/>
      <c r="DR95" s="25"/>
      <c r="DS95" s="25"/>
      <c r="DT95" s="25"/>
      <c r="DU95" s="25"/>
      <c r="DV95" s="25"/>
      <c r="DW95" s="25"/>
      <c r="DX95" s="25"/>
      <c r="DY95" s="25"/>
      <c r="DZ95" s="25"/>
      <c r="EA95" s="26" t="s">
        <v>59</v>
      </c>
      <c r="EB95" s="27" t="s">
        <v>102</v>
      </c>
      <c r="EC95" s="2"/>
    </row>
    <row r="96" spans="1:133" x14ac:dyDescent="0.25">
      <c r="A96" s="43"/>
      <c r="B96" s="46"/>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1"/>
      <c r="AD96" s="20"/>
      <c r="AE96" s="20"/>
      <c r="AF96" s="21"/>
      <c r="AG96" s="20"/>
      <c r="AH96" s="20"/>
      <c r="AI96" s="21"/>
      <c r="AJ96" s="46"/>
      <c r="AK96" s="24" t="s">
        <v>107</v>
      </c>
      <c r="AL96" s="24" t="s">
        <v>223</v>
      </c>
      <c r="AM96" s="24" t="s">
        <v>108</v>
      </c>
      <c r="AN96" s="24" t="s">
        <v>80</v>
      </c>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c r="DL96" s="25"/>
      <c r="DM96" s="25"/>
      <c r="DN96" s="25"/>
      <c r="DO96" s="25"/>
      <c r="DP96" s="25"/>
      <c r="DQ96" s="25"/>
      <c r="DR96" s="25"/>
      <c r="DS96" s="25"/>
      <c r="DT96" s="25"/>
      <c r="DU96" s="25"/>
      <c r="DV96" s="25"/>
      <c r="DW96" s="25"/>
      <c r="DX96" s="25"/>
      <c r="DY96" s="25"/>
      <c r="DZ96" s="25"/>
      <c r="EA96" s="26" t="s">
        <v>59</v>
      </c>
      <c r="EB96" s="27" t="s">
        <v>103</v>
      </c>
      <c r="EC96" s="2"/>
    </row>
    <row r="97" spans="1:133" x14ac:dyDescent="0.25">
      <c r="A97" s="43"/>
      <c r="B97" s="46"/>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1"/>
      <c r="AD97" s="20"/>
      <c r="AE97" s="20"/>
      <c r="AF97" s="21"/>
      <c r="AG97" s="20"/>
      <c r="AH97" s="20"/>
      <c r="AI97" s="21"/>
      <c r="AJ97" s="46"/>
      <c r="AK97" s="24" t="s">
        <v>107</v>
      </c>
      <c r="AL97" s="24" t="s">
        <v>224</v>
      </c>
      <c r="AM97" s="24" t="s">
        <v>108</v>
      </c>
      <c r="AN97" s="24" t="s">
        <v>183</v>
      </c>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c r="DQ97" s="25"/>
      <c r="DR97" s="25"/>
      <c r="DS97" s="25"/>
      <c r="DT97" s="25"/>
      <c r="DU97" s="25"/>
      <c r="DV97" s="25"/>
      <c r="DW97" s="25"/>
      <c r="DX97" s="25"/>
      <c r="DY97" s="25"/>
      <c r="DZ97" s="25"/>
      <c r="EA97" s="26" t="s">
        <v>59</v>
      </c>
      <c r="EB97" s="27" t="s">
        <v>104</v>
      </c>
      <c r="EC97" s="2"/>
    </row>
    <row r="98" spans="1:133" x14ac:dyDescent="0.25">
      <c r="A98" s="43"/>
      <c r="B98" s="46"/>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1"/>
      <c r="AD98" s="20"/>
      <c r="AE98" s="20"/>
      <c r="AF98" s="21"/>
      <c r="AG98" s="20"/>
      <c r="AH98" s="20"/>
      <c r="AI98" s="21"/>
      <c r="AJ98" s="46"/>
      <c r="AK98" s="24" t="s">
        <v>107</v>
      </c>
      <c r="AL98" s="24" t="s">
        <v>225</v>
      </c>
      <c r="AM98" s="24" t="s">
        <v>69</v>
      </c>
      <c r="AN98" s="24" t="s">
        <v>183</v>
      </c>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c r="DA98" s="25"/>
      <c r="DB98" s="25"/>
      <c r="DC98" s="25"/>
      <c r="DD98" s="25"/>
      <c r="DE98" s="25"/>
      <c r="DF98" s="25"/>
      <c r="DG98" s="25"/>
      <c r="DH98" s="25"/>
      <c r="DI98" s="25"/>
      <c r="DJ98" s="25"/>
      <c r="DK98" s="25"/>
      <c r="DL98" s="25"/>
      <c r="DM98" s="25"/>
      <c r="DN98" s="25"/>
      <c r="DO98" s="25"/>
      <c r="DP98" s="25"/>
      <c r="DQ98" s="25"/>
      <c r="DR98" s="25"/>
      <c r="DS98" s="25"/>
      <c r="DT98" s="25"/>
      <c r="DU98" s="25"/>
      <c r="DV98" s="25"/>
      <c r="DW98" s="25"/>
      <c r="DX98" s="25"/>
      <c r="DY98" s="25"/>
      <c r="DZ98" s="25"/>
      <c r="EA98" s="26" t="s">
        <v>59</v>
      </c>
      <c r="EB98" s="27" t="s">
        <v>84</v>
      </c>
      <c r="EC98" s="2"/>
    </row>
    <row r="99" spans="1:133" x14ac:dyDescent="0.25">
      <c r="A99" s="43"/>
      <c r="B99" s="46"/>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1"/>
      <c r="AD99" s="20"/>
      <c r="AE99" s="20"/>
      <c r="AF99" s="21"/>
      <c r="AG99" s="20"/>
      <c r="AH99" s="20"/>
      <c r="AI99" s="21"/>
      <c r="AJ99" s="46"/>
      <c r="AK99" s="24" t="s">
        <v>107</v>
      </c>
      <c r="AL99" s="24" t="s">
        <v>225</v>
      </c>
      <c r="AM99" s="24" t="s">
        <v>108</v>
      </c>
      <c r="AN99" s="24" t="s">
        <v>183</v>
      </c>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25"/>
      <c r="DS99" s="25"/>
      <c r="DT99" s="25"/>
      <c r="DU99" s="25"/>
      <c r="DV99" s="25"/>
      <c r="DW99" s="25"/>
      <c r="DX99" s="25"/>
      <c r="DY99" s="25"/>
      <c r="DZ99" s="25"/>
      <c r="EA99" s="26" t="s">
        <v>59</v>
      </c>
      <c r="EB99" s="27" t="s">
        <v>105</v>
      </c>
      <c r="EC99" s="2"/>
    </row>
    <row r="100" spans="1:133" x14ac:dyDescent="0.25">
      <c r="A100" s="43"/>
      <c r="B100" s="46"/>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1"/>
      <c r="AD100" s="20"/>
      <c r="AE100" s="20"/>
      <c r="AF100" s="21"/>
      <c r="AG100" s="20"/>
      <c r="AH100" s="20"/>
      <c r="AI100" s="21"/>
      <c r="AJ100" s="46"/>
      <c r="AK100" s="24" t="s">
        <v>107</v>
      </c>
      <c r="AL100" s="24" t="s">
        <v>226</v>
      </c>
      <c r="AM100" s="24" t="s">
        <v>108</v>
      </c>
      <c r="AN100" s="24" t="s">
        <v>183</v>
      </c>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5"/>
      <c r="CZ100" s="25"/>
      <c r="DA100" s="25"/>
      <c r="DB100" s="25"/>
      <c r="DC100" s="25"/>
      <c r="DD100" s="25"/>
      <c r="DE100" s="25"/>
      <c r="DF100" s="25"/>
      <c r="DG100" s="25"/>
      <c r="DH100" s="25"/>
      <c r="DI100" s="25"/>
      <c r="DJ100" s="25"/>
      <c r="DK100" s="25"/>
      <c r="DL100" s="25"/>
      <c r="DM100" s="25"/>
      <c r="DN100" s="25"/>
      <c r="DO100" s="25"/>
      <c r="DP100" s="25"/>
      <c r="DQ100" s="25"/>
      <c r="DR100" s="25"/>
      <c r="DS100" s="25"/>
      <c r="DT100" s="25"/>
      <c r="DU100" s="25"/>
      <c r="DV100" s="25"/>
      <c r="DW100" s="25"/>
      <c r="DX100" s="25"/>
      <c r="DY100" s="25"/>
      <c r="DZ100" s="25"/>
      <c r="EA100" s="26" t="s">
        <v>59</v>
      </c>
      <c r="EB100" s="27" t="s">
        <v>110</v>
      </c>
      <c r="EC100" s="2"/>
    </row>
    <row r="101" spans="1:133" x14ac:dyDescent="0.25">
      <c r="A101" s="44"/>
      <c r="B101" s="46"/>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1"/>
      <c r="AD101" s="20"/>
      <c r="AE101" s="20"/>
      <c r="AF101" s="21"/>
      <c r="AG101" s="20"/>
      <c r="AH101" s="20"/>
      <c r="AI101" s="21"/>
      <c r="AJ101" s="46"/>
      <c r="AK101" s="24" t="s">
        <v>107</v>
      </c>
      <c r="AL101" s="24" t="s">
        <v>227</v>
      </c>
      <c r="AM101" s="24" t="s">
        <v>108</v>
      </c>
      <c r="AN101" s="24" t="s">
        <v>183</v>
      </c>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25"/>
      <c r="DY101" s="25"/>
      <c r="DZ101" s="25"/>
      <c r="EA101" s="26" t="s">
        <v>59</v>
      </c>
      <c r="EB101" s="27" t="s">
        <v>111</v>
      </c>
      <c r="EC101" s="2"/>
    </row>
    <row r="102" spans="1:133" ht="135.19999999999999" customHeight="1" x14ac:dyDescent="0.25">
      <c r="A102" s="42" t="s">
        <v>228</v>
      </c>
      <c r="B102" s="45" t="s">
        <v>229</v>
      </c>
      <c r="C102" s="20" t="s">
        <v>156</v>
      </c>
      <c r="D102" s="20" t="s">
        <v>134</v>
      </c>
      <c r="E102" s="20" t="s">
        <v>157</v>
      </c>
      <c r="F102" s="20"/>
      <c r="G102" s="20"/>
      <c r="H102" s="20"/>
      <c r="I102" s="20"/>
      <c r="J102" s="20"/>
      <c r="K102" s="20"/>
      <c r="L102" s="20"/>
      <c r="M102" s="20"/>
      <c r="N102" s="20"/>
      <c r="O102" s="20"/>
      <c r="P102" s="20"/>
      <c r="Q102" s="20"/>
      <c r="R102" s="20"/>
      <c r="S102" s="20"/>
      <c r="T102" s="20"/>
      <c r="U102" s="20"/>
      <c r="V102" s="20"/>
      <c r="W102" s="20"/>
      <c r="X102" s="20"/>
      <c r="Y102" s="20"/>
      <c r="Z102" s="20"/>
      <c r="AA102" s="20" t="s">
        <v>52</v>
      </c>
      <c r="AB102" s="20" t="s">
        <v>53</v>
      </c>
      <c r="AC102" s="21" t="s">
        <v>54</v>
      </c>
      <c r="AD102" s="20"/>
      <c r="AE102" s="20"/>
      <c r="AF102" s="21"/>
      <c r="AG102" s="40">
        <f ca="1">+AI131+AG102:AG108+AG102:AG111+AG102:AG112+AI131+AG102:AG108+AG102:AG113+AG102:AG114+AI131+AG102:AG108+AG102:AG115+AG102:AG117+AI131+AG102:AG108+AG102:AG119+AG102:102:102+AG102:AG125</f>
        <v>0</v>
      </c>
      <c r="AH102" s="22" t="s">
        <v>53</v>
      </c>
      <c r="AI102" s="23" t="s">
        <v>55</v>
      </c>
      <c r="AJ102" s="45" t="s">
        <v>64</v>
      </c>
      <c r="AK102" s="24" t="s">
        <v>148</v>
      </c>
      <c r="AL102" s="24" t="s">
        <v>230</v>
      </c>
      <c r="AM102" s="24" t="s">
        <v>109</v>
      </c>
      <c r="AN102" s="24" t="s">
        <v>70</v>
      </c>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5"/>
      <c r="CR102" s="25"/>
      <c r="CS102" s="25"/>
      <c r="CT102" s="25"/>
      <c r="CU102" s="25"/>
      <c r="CV102" s="25"/>
      <c r="CW102" s="25"/>
      <c r="CX102" s="25"/>
      <c r="CY102" s="25"/>
      <c r="CZ102" s="25"/>
      <c r="DA102" s="25"/>
      <c r="DB102" s="25"/>
      <c r="DC102" s="25"/>
      <c r="DD102" s="25"/>
      <c r="DE102" s="25"/>
      <c r="DF102" s="25"/>
      <c r="DG102" s="25"/>
      <c r="DH102" s="25"/>
      <c r="DI102" s="25"/>
      <c r="DJ102" s="25"/>
      <c r="DK102" s="25"/>
      <c r="DL102" s="25"/>
      <c r="DM102" s="25"/>
      <c r="DN102" s="25"/>
      <c r="DO102" s="25"/>
      <c r="DP102" s="25"/>
      <c r="DQ102" s="25"/>
      <c r="DR102" s="25"/>
      <c r="DS102" s="25"/>
      <c r="DT102" s="25"/>
      <c r="DU102" s="25"/>
      <c r="DV102" s="25"/>
      <c r="DW102" s="25"/>
      <c r="DX102" s="25"/>
      <c r="DY102" s="25"/>
      <c r="DZ102" s="25"/>
      <c r="EA102" s="26" t="s">
        <v>59</v>
      </c>
      <c r="EB102" s="2"/>
      <c r="EC102" s="2"/>
    </row>
    <row r="103" spans="1:133" ht="33.75" x14ac:dyDescent="0.25">
      <c r="A103" s="43"/>
      <c r="B103" s="46"/>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t="s">
        <v>231</v>
      </c>
      <c r="AB103" s="20" t="s">
        <v>53</v>
      </c>
      <c r="AC103" s="21" t="s">
        <v>154</v>
      </c>
      <c r="AD103" s="20"/>
      <c r="AE103" s="20"/>
      <c r="AF103" s="21"/>
      <c r="AG103" s="39"/>
      <c r="AH103" s="20" t="s">
        <v>53</v>
      </c>
      <c r="AI103" s="21"/>
      <c r="AJ103" s="46"/>
      <c r="AK103" s="24" t="s">
        <v>148</v>
      </c>
      <c r="AL103" s="24" t="s">
        <v>230</v>
      </c>
      <c r="AM103" s="24" t="s">
        <v>69</v>
      </c>
      <c r="AN103" s="24" t="s">
        <v>70</v>
      </c>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25"/>
      <c r="DS103" s="25"/>
      <c r="DT103" s="25"/>
      <c r="DU103" s="25"/>
      <c r="DV103" s="25"/>
      <c r="DW103" s="25"/>
      <c r="DX103" s="25"/>
      <c r="DY103" s="25"/>
      <c r="DZ103" s="25"/>
      <c r="EA103" s="26" t="s">
        <v>59</v>
      </c>
      <c r="EB103" s="27" t="s">
        <v>62</v>
      </c>
      <c r="EC103" s="2"/>
    </row>
    <row r="104" spans="1:133" ht="33.75" x14ac:dyDescent="0.25">
      <c r="A104" s="43"/>
      <c r="B104" s="46"/>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t="s">
        <v>72</v>
      </c>
      <c r="AB104" s="20" t="s">
        <v>53</v>
      </c>
      <c r="AC104" s="21" t="s">
        <v>73</v>
      </c>
      <c r="AD104" s="20"/>
      <c r="AE104" s="20"/>
      <c r="AF104" s="21"/>
      <c r="AG104" s="39"/>
      <c r="AH104" s="20" t="s">
        <v>53</v>
      </c>
      <c r="AI104" s="21"/>
      <c r="AJ104" s="46"/>
      <c r="AK104" s="24" t="s">
        <v>148</v>
      </c>
      <c r="AL104" s="24" t="s">
        <v>232</v>
      </c>
      <c r="AM104" s="24" t="s">
        <v>109</v>
      </c>
      <c r="AN104" s="24" t="s">
        <v>70</v>
      </c>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25"/>
      <c r="DS104" s="25"/>
      <c r="DT104" s="25"/>
      <c r="DU104" s="25"/>
      <c r="DV104" s="25"/>
      <c r="DW104" s="25"/>
      <c r="DX104" s="25"/>
      <c r="DY104" s="25"/>
      <c r="DZ104" s="25"/>
      <c r="EA104" s="26" t="s">
        <v>59</v>
      </c>
      <c r="EB104" s="27" t="s">
        <v>64</v>
      </c>
      <c r="EC104" s="2"/>
    </row>
    <row r="105" spans="1:133" ht="33.75" x14ac:dyDescent="0.25">
      <c r="A105" s="44"/>
      <c r="B105" s="46"/>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t="s">
        <v>60</v>
      </c>
      <c r="AB105" s="20" t="s">
        <v>53</v>
      </c>
      <c r="AC105" s="21" t="s">
        <v>61</v>
      </c>
      <c r="AD105" s="20"/>
      <c r="AE105" s="20"/>
      <c r="AF105" s="21"/>
      <c r="AG105" s="39"/>
      <c r="AH105" s="20" t="s">
        <v>53</v>
      </c>
      <c r="AI105" s="21"/>
      <c r="AJ105" s="46"/>
      <c r="AK105" s="24" t="s">
        <v>148</v>
      </c>
      <c r="AL105" s="24" t="s">
        <v>232</v>
      </c>
      <c r="AM105" s="24" t="s">
        <v>69</v>
      </c>
      <c r="AN105" s="24" t="s">
        <v>70</v>
      </c>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25"/>
      <c r="DS105" s="25"/>
      <c r="DT105" s="25"/>
      <c r="DU105" s="25"/>
      <c r="DV105" s="25"/>
      <c r="DW105" s="25"/>
      <c r="DX105" s="25"/>
      <c r="DY105" s="25"/>
      <c r="DZ105" s="25"/>
      <c r="EA105" s="26" t="s">
        <v>59</v>
      </c>
      <c r="EB105" s="27" t="s">
        <v>65</v>
      </c>
      <c r="EC105" s="2"/>
    </row>
    <row r="106" spans="1:133" ht="45.2" customHeight="1" x14ac:dyDescent="0.25">
      <c r="A106" s="42" t="s">
        <v>233</v>
      </c>
      <c r="B106" s="45" t="s">
        <v>234</v>
      </c>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t="s">
        <v>52</v>
      </c>
      <c r="AB106" s="20" t="s">
        <v>53</v>
      </c>
      <c r="AC106" s="21" t="s">
        <v>54</v>
      </c>
      <c r="AD106" s="20"/>
      <c r="AE106" s="20"/>
      <c r="AF106" s="21"/>
      <c r="AG106" s="40"/>
      <c r="AH106" s="22" t="s">
        <v>53</v>
      </c>
      <c r="AI106" s="23"/>
      <c r="AJ106" s="45" t="s">
        <v>65</v>
      </c>
      <c r="AK106" s="24" t="s">
        <v>68</v>
      </c>
      <c r="AL106" s="24" t="s">
        <v>235</v>
      </c>
      <c r="AM106" s="24" t="s">
        <v>69</v>
      </c>
      <c r="AN106" s="24" t="s">
        <v>70</v>
      </c>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25"/>
      <c r="DS106" s="25"/>
      <c r="DT106" s="25"/>
      <c r="DU106" s="25"/>
      <c r="DV106" s="25"/>
      <c r="DW106" s="25"/>
      <c r="DX106" s="25"/>
      <c r="DY106" s="25"/>
      <c r="DZ106" s="25"/>
      <c r="EA106" s="26" t="s">
        <v>59</v>
      </c>
      <c r="EB106" s="2"/>
      <c r="EC106" s="2"/>
    </row>
    <row r="107" spans="1:133" ht="56.25" x14ac:dyDescent="0.25">
      <c r="A107" s="43"/>
      <c r="B107" s="46"/>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t="s">
        <v>236</v>
      </c>
      <c r="AB107" s="20" t="s">
        <v>53</v>
      </c>
      <c r="AC107" s="21" t="s">
        <v>145</v>
      </c>
      <c r="AD107" s="20"/>
      <c r="AE107" s="20"/>
      <c r="AF107" s="21"/>
      <c r="AG107" s="39"/>
      <c r="AH107" s="20" t="s">
        <v>53</v>
      </c>
      <c r="AI107" s="21"/>
      <c r="AJ107" s="46"/>
      <c r="AK107" s="24"/>
      <c r="AL107" s="24"/>
      <c r="AM107" s="24"/>
      <c r="AN107" s="24"/>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25"/>
      <c r="DS107" s="25"/>
      <c r="DT107" s="25"/>
      <c r="DU107" s="25"/>
      <c r="DV107" s="25"/>
      <c r="DW107" s="25"/>
      <c r="DX107" s="25"/>
      <c r="DY107" s="25"/>
      <c r="DZ107" s="25"/>
      <c r="EA107" s="26"/>
      <c r="EB107" s="27" t="s">
        <v>62</v>
      </c>
      <c r="EC107" s="2"/>
    </row>
    <row r="108" spans="1:133" ht="45" x14ac:dyDescent="0.25">
      <c r="A108" s="44"/>
      <c r="B108" s="46"/>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1"/>
      <c r="AD108" s="20"/>
      <c r="AE108" s="20"/>
      <c r="AF108" s="21"/>
      <c r="AG108" s="32" t="s">
        <v>334</v>
      </c>
      <c r="AH108" s="20" t="s">
        <v>53</v>
      </c>
      <c r="AI108" s="21" t="s">
        <v>61</v>
      </c>
      <c r="AJ108" s="46"/>
      <c r="AK108" s="24"/>
      <c r="AL108" s="24"/>
      <c r="AM108" s="24"/>
      <c r="AN108" s="24"/>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c r="DZ108" s="25"/>
      <c r="EA108" s="26"/>
      <c r="EB108" s="27" t="s">
        <v>64</v>
      </c>
      <c r="EC108" s="2"/>
    </row>
    <row r="109" spans="1:133" ht="45.2" customHeight="1" x14ac:dyDescent="0.25">
      <c r="A109" s="42" t="s">
        <v>237</v>
      </c>
      <c r="B109" s="45" t="s">
        <v>238</v>
      </c>
      <c r="C109" s="20" t="s">
        <v>74</v>
      </c>
      <c r="D109" s="20" t="s">
        <v>239</v>
      </c>
      <c r="E109" s="20" t="s">
        <v>75</v>
      </c>
      <c r="F109" s="20"/>
      <c r="G109" s="20"/>
      <c r="H109" s="20"/>
      <c r="I109" s="20"/>
      <c r="J109" s="20"/>
      <c r="K109" s="20"/>
      <c r="L109" s="20"/>
      <c r="M109" s="20"/>
      <c r="N109" s="20"/>
      <c r="O109" s="20"/>
      <c r="P109" s="20"/>
      <c r="Q109" s="20"/>
      <c r="R109" s="20"/>
      <c r="S109" s="20"/>
      <c r="T109" s="20"/>
      <c r="U109" s="20"/>
      <c r="V109" s="20"/>
      <c r="W109" s="20"/>
      <c r="X109" s="20"/>
      <c r="Y109" s="20"/>
      <c r="Z109" s="20"/>
      <c r="AA109" s="20" t="s">
        <v>52</v>
      </c>
      <c r="AB109" s="20" t="s">
        <v>53</v>
      </c>
      <c r="AC109" s="21" t="s">
        <v>54</v>
      </c>
      <c r="AD109" s="20"/>
      <c r="AE109" s="20"/>
      <c r="AF109" s="21"/>
      <c r="AG109" s="36" t="s">
        <v>350</v>
      </c>
      <c r="AH109" s="22" t="s">
        <v>53</v>
      </c>
      <c r="AI109" s="37" t="s">
        <v>337</v>
      </c>
      <c r="AJ109" s="45" t="s">
        <v>76</v>
      </c>
      <c r="AK109" s="24" t="s">
        <v>240</v>
      </c>
      <c r="AL109" s="24" t="s">
        <v>241</v>
      </c>
      <c r="AM109" s="24" t="s">
        <v>69</v>
      </c>
      <c r="AN109" s="24" t="s">
        <v>70</v>
      </c>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6" t="s">
        <v>59</v>
      </c>
      <c r="EB109" s="2"/>
      <c r="EC109" s="2"/>
    </row>
    <row r="110" spans="1:133" ht="45" x14ac:dyDescent="0.25">
      <c r="A110" s="43"/>
      <c r="B110" s="46"/>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t="s">
        <v>212</v>
      </c>
      <c r="AB110" s="20" t="s">
        <v>213</v>
      </c>
      <c r="AC110" s="21" t="s">
        <v>214</v>
      </c>
      <c r="AD110" s="20"/>
      <c r="AE110" s="20"/>
      <c r="AF110" s="21"/>
      <c r="AG110" s="32" t="s">
        <v>344</v>
      </c>
      <c r="AH110" s="20" t="s">
        <v>53</v>
      </c>
      <c r="AI110" s="37" t="s">
        <v>335</v>
      </c>
      <c r="AJ110" s="46"/>
      <c r="AK110" s="24" t="s">
        <v>77</v>
      </c>
      <c r="AL110" s="24" t="s">
        <v>242</v>
      </c>
      <c r="AM110" s="24" t="s">
        <v>69</v>
      </c>
      <c r="AN110" s="35" t="s">
        <v>70</v>
      </c>
      <c r="AO110" s="25">
        <v>5000</v>
      </c>
      <c r="AP110" s="25">
        <v>5000</v>
      </c>
      <c r="AQ110" s="25"/>
      <c r="AR110" s="25"/>
      <c r="AS110" s="25">
        <v>5000</v>
      </c>
      <c r="AT110" s="25">
        <v>5000</v>
      </c>
      <c r="AU110" s="25"/>
      <c r="AV110" s="25"/>
      <c r="AW110" s="25"/>
      <c r="AX110" s="25"/>
      <c r="AY110" s="25">
        <v>1000</v>
      </c>
      <c r="AZ110" s="25"/>
      <c r="BA110" s="25"/>
      <c r="BB110" s="25"/>
      <c r="BC110" s="25">
        <v>1000</v>
      </c>
      <c r="BD110" s="25">
        <v>1000</v>
      </c>
      <c r="BE110" s="25"/>
      <c r="BF110" s="25"/>
      <c r="BG110" s="25"/>
      <c r="BH110" s="25">
        <v>1000</v>
      </c>
      <c r="BI110" s="25">
        <v>1000</v>
      </c>
      <c r="BJ110" s="25"/>
      <c r="BK110" s="25"/>
      <c r="BL110" s="25"/>
      <c r="BM110" s="25">
        <v>1000</v>
      </c>
      <c r="BN110" s="25">
        <v>1000</v>
      </c>
      <c r="BO110" s="25"/>
      <c r="BP110" s="25"/>
      <c r="BQ110" s="25"/>
      <c r="BR110" s="25">
        <v>1000</v>
      </c>
      <c r="BS110" s="25">
        <v>5000</v>
      </c>
      <c r="BT110" s="25">
        <v>5000</v>
      </c>
      <c r="BU110" s="25"/>
      <c r="BV110" s="25"/>
      <c r="BW110" s="25">
        <v>5000</v>
      </c>
      <c r="BX110" s="25">
        <v>5000</v>
      </c>
      <c r="BY110" s="25"/>
      <c r="BZ110" s="25"/>
      <c r="CA110" s="25"/>
      <c r="CB110" s="25"/>
      <c r="CC110" s="25">
        <v>1000</v>
      </c>
      <c r="CD110" s="25"/>
      <c r="CE110" s="25"/>
      <c r="CF110" s="25"/>
      <c r="CG110" s="25">
        <v>1000</v>
      </c>
      <c r="CH110" s="25">
        <v>1000</v>
      </c>
      <c r="CI110" s="25"/>
      <c r="CJ110" s="25"/>
      <c r="CK110" s="25"/>
      <c r="CL110" s="25">
        <v>1000</v>
      </c>
      <c r="CM110" s="25">
        <v>1000</v>
      </c>
      <c r="CN110" s="25"/>
      <c r="CO110" s="25"/>
      <c r="CP110" s="25"/>
      <c r="CQ110" s="25">
        <v>1000</v>
      </c>
      <c r="CR110" s="25">
        <v>1000</v>
      </c>
      <c r="CS110" s="25"/>
      <c r="CT110" s="25"/>
      <c r="CU110" s="25"/>
      <c r="CV110" s="25">
        <v>1000</v>
      </c>
      <c r="CW110" s="25">
        <v>5000</v>
      </c>
      <c r="CX110" s="25"/>
      <c r="CY110" s="25">
        <v>5000</v>
      </c>
      <c r="CZ110" s="25"/>
      <c r="DA110" s="25"/>
      <c r="DB110" s="25">
        <v>1000</v>
      </c>
      <c r="DC110" s="25"/>
      <c r="DD110" s="25"/>
      <c r="DE110" s="25"/>
      <c r="DF110" s="25">
        <v>1000</v>
      </c>
      <c r="DG110" s="25">
        <v>1000</v>
      </c>
      <c r="DH110" s="25"/>
      <c r="DI110" s="25"/>
      <c r="DJ110" s="25"/>
      <c r="DK110" s="25">
        <v>1000</v>
      </c>
      <c r="DL110" s="25">
        <v>5000</v>
      </c>
      <c r="DM110" s="25"/>
      <c r="DN110" s="25">
        <v>5000</v>
      </c>
      <c r="DO110" s="25"/>
      <c r="DP110" s="25"/>
      <c r="DQ110" s="25">
        <v>1000</v>
      </c>
      <c r="DR110" s="25"/>
      <c r="DS110" s="25"/>
      <c r="DT110" s="25"/>
      <c r="DU110" s="25">
        <v>1000</v>
      </c>
      <c r="DV110" s="25">
        <v>1000</v>
      </c>
      <c r="DW110" s="25"/>
      <c r="DX110" s="25"/>
      <c r="DY110" s="25"/>
      <c r="DZ110" s="25">
        <v>1000</v>
      </c>
      <c r="EA110" s="26" t="s">
        <v>59</v>
      </c>
      <c r="EB110" s="27" t="s">
        <v>62</v>
      </c>
      <c r="EC110" s="2"/>
    </row>
    <row r="111" spans="1:133" ht="45" x14ac:dyDescent="0.25">
      <c r="A111" s="43"/>
      <c r="B111" s="46"/>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1"/>
      <c r="AD111" s="20"/>
      <c r="AE111" s="20"/>
      <c r="AF111" s="21"/>
      <c r="AG111" s="32" t="s">
        <v>333</v>
      </c>
      <c r="AH111" s="20" t="s">
        <v>53</v>
      </c>
      <c r="AI111" s="21" t="s">
        <v>345</v>
      </c>
      <c r="AJ111" s="46"/>
      <c r="AK111" s="24" t="s">
        <v>77</v>
      </c>
      <c r="AL111" s="24" t="s">
        <v>241</v>
      </c>
      <c r="AM111" s="24" t="s">
        <v>69</v>
      </c>
      <c r="AN111" s="24" t="s">
        <v>87</v>
      </c>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5"/>
      <c r="DU111" s="25"/>
      <c r="DV111" s="25"/>
      <c r="DW111" s="25"/>
      <c r="DX111" s="25"/>
      <c r="DY111" s="25"/>
      <c r="DZ111" s="25"/>
      <c r="EA111" s="26" t="s">
        <v>59</v>
      </c>
      <c r="EB111" s="27" t="s">
        <v>64</v>
      </c>
      <c r="EC111" s="2"/>
    </row>
    <row r="112" spans="1:133" x14ac:dyDescent="0.25">
      <c r="A112" s="43"/>
      <c r="B112" s="46"/>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1"/>
      <c r="AD112" s="20"/>
      <c r="AE112" s="20"/>
      <c r="AF112" s="21"/>
      <c r="AG112" s="39"/>
      <c r="AH112" s="20" t="s">
        <v>53</v>
      </c>
      <c r="AI112" s="21"/>
      <c r="AJ112" s="46"/>
      <c r="AK112" s="24"/>
      <c r="AL112" s="24"/>
      <c r="AM112" s="24"/>
      <c r="AN112" s="24"/>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25"/>
      <c r="DS112" s="25"/>
      <c r="DT112" s="25"/>
      <c r="DU112" s="25"/>
      <c r="DV112" s="25"/>
      <c r="DW112" s="25"/>
      <c r="DX112" s="25"/>
      <c r="DY112" s="25"/>
      <c r="DZ112" s="25"/>
      <c r="EA112" s="26"/>
      <c r="EB112" s="27" t="s">
        <v>65</v>
      </c>
      <c r="EC112" s="2"/>
    </row>
    <row r="113" spans="1:133" x14ac:dyDescent="0.25">
      <c r="A113" s="44"/>
      <c r="B113" s="46"/>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1"/>
      <c r="AD113" s="20"/>
      <c r="AE113" s="20"/>
      <c r="AF113" s="21"/>
      <c r="AG113" s="39"/>
      <c r="AH113" s="20" t="s">
        <v>53</v>
      </c>
      <c r="AI113" s="21"/>
      <c r="AJ113" s="46"/>
      <c r="AK113" s="24"/>
      <c r="AL113" s="24"/>
      <c r="AM113" s="24"/>
      <c r="AN113" s="24"/>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25"/>
      <c r="DS113" s="25"/>
      <c r="DT113" s="25"/>
      <c r="DU113" s="25"/>
      <c r="DV113" s="25"/>
      <c r="DW113" s="25"/>
      <c r="DX113" s="25"/>
      <c r="DY113" s="25"/>
      <c r="DZ113" s="25"/>
      <c r="EA113" s="26"/>
      <c r="EB113" s="27" t="s">
        <v>89</v>
      </c>
      <c r="EC113" s="2"/>
    </row>
    <row r="114" spans="1:133" ht="45.2" customHeight="1" x14ac:dyDescent="0.25">
      <c r="A114" s="42" t="s">
        <v>243</v>
      </c>
      <c r="B114" s="45" t="s">
        <v>244</v>
      </c>
      <c r="C114" s="20" t="s">
        <v>245</v>
      </c>
      <c r="D114" s="20" t="s">
        <v>53</v>
      </c>
      <c r="E114" s="20" t="s">
        <v>246</v>
      </c>
      <c r="F114" s="20"/>
      <c r="G114" s="20"/>
      <c r="H114" s="20"/>
      <c r="I114" s="20"/>
      <c r="J114" s="20"/>
      <c r="K114" s="20"/>
      <c r="L114" s="20"/>
      <c r="M114" s="20"/>
      <c r="N114" s="20"/>
      <c r="O114" s="20"/>
      <c r="P114" s="20"/>
      <c r="Q114" s="20"/>
      <c r="R114" s="20"/>
      <c r="S114" s="20"/>
      <c r="T114" s="20"/>
      <c r="U114" s="20"/>
      <c r="V114" s="20"/>
      <c r="W114" s="20"/>
      <c r="X114" s="20"/>
      <c r="Y114" s="20"/>
      <c r="Z114" s="20"/>
      <c r="AA114" s="20" t="s">
        <v>52</v>
      </c>
      <c r="AB114" s="20" t="s">
        <v>53</v>
      </c>
      <c r="AC114" s="21" t="s">
        <v>54</v>
      </c>
      <c r="AD114" s="20"/>
      <c r="AE114" s="20"/>
      <c r="AF114" s="21"/>
      <c r="AG114" s="40"/>
      <c r="AH114" s="22" t="s">
        <v>53</v>
      </c>
      <c r="AI114" s="23"/>
      <c r="AJ114" s="45" t="s">
        <v>91</v>
      </c>
      <c r="AK114" s="24" t="s">
        <v>151</v>
      </c>
      <c r="AL114" s="24" t="s">
        <v>187</v>
      </c>
      <c r="AM114" s="24" t="s">
        <v>109</v>
      </c>
      <c r="AN114" s="24" t="s">
        <v>70</v>
      </c>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25"/>
      <c r="DS114" s="25"/>
      <c r="DT114" s="25"/>
      <c r="DU114" s="25"/>
      <c r="DV114" s="25"/>
      <c r="DW114" s="25"/>
      <c r="DX114" s="25"/>
      <c r="DY114" s="25"/>
      <c r="DZ114" s="25"/>
      <c r="EA114" s="26" t="s">
        <v>59</v>
      </c>
      <c r="EB114" s="2"/>
      <c r="EC114" s="2"/>
    </row>
    <row r="115" spans="1:133" ht="33.75" x14ac:dyDescent="0.25">
      <c r="A115" s="43"/>
      <c r="B115" s="46"/>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t="s">
        <v>72</v>
      </c>
      <c r="AB115" s="20" t="s">
        <v>53</v>
      </c>
      <c r="AC115" s="21" t="s">
        <v>73</v>
      </c>
      <c r="AD115" s="20"/>
      <c r="AE115" s="20"/>
      <c r="AF115" s="21"/>
      <c r="AG115" s="39"/>
      <c r="AH115" s="20" t="s">
        <v>53</v>
      </c>
      <c r="AI115" s="21"/>
      <c r="AJ115" s="46"/>
      <c r="AK115" s="24"/>
      <c r="AL115" s="24"/>
      <c r="AM115" s="24"/>
      <c r="AN115" s="24"/>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25"/>
      <c r="DS115" s="25"/>
      <c r="DT115" s="25"/>
      <c r="DU115" s="25"/>
      <c r="DV115" s="25"/>
      <c r="DW115" s="25"/>
      <c r="DX115" s="25"/>
      <c r="DY115" s="25"/>
      <c r="DZ115" s="25"/>
      <c r="EA115" s="26"/>
      <c r="EB115" s="27" t="s">
        <v>62</v>
      </c>
      <c r="EC115" s="2"/>
    </row>
    <row r="116" spans="1:133" ht="33.75" x14ac:dyDescent="0.25">
      <c r="A116" s="43"/>
      <c r="B116" s="46"/>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t="s">
        <v>60</v>
      </c>
      <c r="AB116" s="20" t="s">
        <v>53</v>
      </c>
      <c r="AC116" s="21" t="s">
        <v>61</v>
      </c>
      <c r="AD116" s="20"/>
      <c r="AE116" s="20"/>
      <c r="AF116" s="21"/>
      <c r="AG116" s="39"/>
      <c r="AH116" s="20" t="s">
        <v>53</v>
      </c>
      <c r="AI116" s="21"/>
      <c r="AJ116" s="46"/>
      <c r="AK116" s="24"/>
      <c r="AL116" s="24"/>
      <c r="AM116" s="24"/>
      <c r="AN116" s="24"/>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c r="CN116" s="25"/>
      <c r="CO116" s="25"/>
      <c r="CP116" s="25"/>
      <c r="CQ116" s="25"/>
      <c r="CR116" s="25"/>
      <c r="CS116" s="25"/>
      <c r="CT116" s="25"/>
      <c r="CU116" s="25"/>
      <c r="CV116" s="25"/>
      <c r="CW116" s="25"/>
      <c r="CX116" s="25"/>
      <c r="CY116" s="25"/>
      <c r="CZ116" s="25"/>
      <c r="DA116" s="25"/>
      <c r="DB116" s="25"/>
      <c r="DC116" s="25"/>
      <c r="DD116" s="25"/>
      <c r="DE116" s="25"/>
      <c r="DF116" s="25"/>
      <c r="DG116" s="25"/>
      <c r="DH116" s="25"/>
      <c r="DI116" s="25"/>
      <c r="DJ116" s="25"/>
      <c r="DK116" s="25"/>
      <c r="DL116" s="25"/>
      <c r="DM116" s="25"/>
      <c r="DN116" s="25"/>
      <c r="DO116" s="25"/>
      <c r="DP116" s="25"/>
      <c r="DQ116" s="25"/>
      <c r="DR116" s="25"/>
      <c r="DS116" s="25"/>
      <c r="DT116" s="25"/>
      <c r="DU116" s="25"/>
      <c r="DV116" s="25"/>
      <c r="DW116" s="25"/>
      <c r="DX116" s="25"/>
      <c r="DY116" s="25"/>
      <c r="DZ116" s="25"/>
      <c r="EA116" s="26"/>
      <c r="EB116" s="27" t="s">
        <v>64</v>
      </c>
      <c r="EC116" s="2"/>
    </row>
    <row r="117" spans="1:133" x14ac:dyDescent="0.25">
      <c r="A117" s="43"/>
      <c r="B117" s="46"/>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1"/>
      <c r="AD117" s="20"/>
      <c r="AE117" s="20"/>
      <c r="AF117" s="21"/>
      <c r="AG117" s="39"/>
      <c r="AH117" s="20" t="s">
        <v>53</v>
      </c>
      <c r="AI117" s="21"/>
      <c r="AJ117" s="46"/>
      <c r="AK117" s="24"/>
      <c r="AL117" s="24"/>
      <c r="AM117" s="24"/>
      <c r="AN117" s="24"/>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c r="CC117" s="25"/>
      <c r="CD117" s="25"/>
      <c r="CE117" s="25"/>
      <c r="CF117" s="25"/>
      <c r="CG117" s="25"/>
      <c r="CH117" s="25"/>
      <c r="CI117" s="25"/>
      <c r="CJ117" s="25"/>
      <c r="CK117" s="25"/>
      <c r="CL117" s="25"/>
      <c r="CM117" s="25"/>
      <c r="CN117" s="25"/>
      <c r="CO117" s="25"/>
      <c r="CP117" s="25"/>
      <c r="CQ117" s="25"/>
      <c r="CR117" s="25"/>
      <c r="CS117" s="25"/>
      <c r="CT117" s="25"/>
      <c r="CU117" s="25"/>
      <c r="CV117" s="25"/>
      <c r="CW117" s="25"/>
      <c r="CX117" s="25"/>
      <c r="CY117" s="25"/>
      <c r="CZ117" s="25"/>
      <c r="DA117" s="25"/>
      <c r="DB117" s="25"/>
      <c r="DC117" s="25"/>
      <c r="DD117" s="25"/>
      <c r="DE117" s="25"/>
      <c r="DF117" s="25"/>
      <c r="DG117" s="25"/>
      <c r="DH117" s="25"/>
      <c r="DI117" s="25"/>
      <c r="DJ117" s="25"/>
      <c r="DK117" s="25"/>
      <c r="DL117" s="25"/>
      <c r="DM117" s="25"/>
      <c r="DN117" s="25"/>
      <c r="DO117" s="25"/>
      <c r="DP117" s="25"/>
      <c r="DQ117" s="25"/>
      <c r="DR117" s="25"/>
      <c r="DS117" s="25"/>
      <c r="DT117" s="25"/>
      <c r="DU117" s="25"/>
      <c r="DV117" s="25"/>
      <c r="DW117" s="25"/>
      <c r="DX117" s="25"/>
      <c r="DY117" s="25"/>
      <c r="DZ117" s="25"/>
      <c r="EA117" s="26"/>
      <c r="EB117" s="27" t="s">
        <v>65</v>
      </c>
      <c r="EC117" s="2"/>
    </row>
    <row r="118" spans="1:133" x14ac:dyDescent="0.25">
      <c r="A118" s="44"/>
      <c r="B118" s="46"/>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1"/>
      <c r="AD118" s="20"/>
      <c r="AE118" s="20"/>
      <c r="AF118" s="21"/>
      <c r="AG118" s="39"/>
      <c r="AH118" s="20" t="s">
        <v>53</v>
      </c>
      <c r="AI118" s="21"/>
      <c r="AJ118" s="46"/>
      <c r="AK118" s="24"/>
      <c r="AL118" s="24"/>
      <c r="AM118" s="24"/>
      <c r="AN118" s="24"/>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c r="CH118" s="25"/>
      <c r="CI118" s="25"/>
      <c r="CJ118" s="25"/>
      <c r="CK118" s="25"/>
      <c r="CL118" s="25"/>
      <c r="CM118" s="25"/>
      <c r="CN118" s="25"/>
      <c r="CO118" s="25"/>
      <c r="CP118" s="25"/>
      <c r="CQ118" s="25"/>
      <c r="CR118" s="25"/>
      <c r="CS118" s="25"/>
      <c r="CT118" s="25"/>
      <c r="CU118" s="25"/>
      <c r="CV118" s="25"/>
      <c r="CW118" s="25"/>
      <c r="CX118" s="25"/>
      <c r="CY118" s="25"/>
      <c r="CZ118" s="25"/>
      <c r="DA118" s="25"/>
      <c r="DB118" s="25"/>
      <c r="DC118" s="25"/>
      <c r="DD118" s="25"/>
      <c r="DE118" s="25"/>
      <c r="DF118" s="25"/>
      <c r="DG118" s="25"/>
      <c r="DH118" s="25"/>
      <c r="DI118" s="25"/>
      <c r="DJ118" s="25"/>
      <c r="DK118" s="25"/>
      <c r="DL118" s="25"/>
      <c r="DM118" s="25"/>
      <c r="DN118" s="25"/>
      <c r="DO118" s="25"/>
      <c r="DP118" s="25"/>
      <c r="DQ118" s="25"/>
      <c r="DR118" s="25"/>
      <c r="DS118" s="25"/>
      <c r="DT118" s="25"/>
      <c r="DU118" s="25"/>
      <c r="DV118" s="25"/>
      <c r="DW118" s="25"/>
      <c r="DX118" s="25"/>
      <c r="DY118" s="25"/>
      <c r="DZ118" s="25"/>
      <c r="EA118" s="26"/>
      <c r="EB118" s="27" t="s">
        <v>89</v>
      </c>
      <c r="EC118" s="2"/>
    </row>
    <row r="119" spans="1:133" ht="45.2" customHeight="1" x14ac:dyDescent="0.25">
      <c r="A119" s="42" t="s">
        <v>247</v>
      </c>
      <c r="B119" s="45" t="s">
        <v>248</v>
      </c>
      <c r="C119" s="20" t="s">
        <v>78</v>
      </c>
      <c r="D119" s="20" t="s">
        <v>249</v>
      </c>
      <c r="E119" s="20" t="s">
        <v>79</v>
      </c>
      <c r="F119" s="20"/>
      <c r="G119" s="20"/>
      <c r="H119" s="20"/>
      <c r="I119" s="20"/>
      <c r="J119" s="20"/>
      <c r="K119" s="20"/>
      <c r="L119" s="20"/>
      <c r="M119" s="20"/>
      <c r="N119" s="20"/>
      <c r="O119" s="20"/>
      <c r="P119" s="20"/>
      <c r="Q119" s="20"/>
      <c r="R119" s="20"/>
      <c r="S119" s="20"/>
      <c r="T119" s="20"/>
      <c r="U119" s="20"/>
      <c r="V119" s="20"/>
      <c r="W119" s="20"/>
      <c r="X119" s="20"/>
      <c r="Y119" s="20"/>
      <c r="Z119" s="20"/>
      <c r="AA119" s="20" t="s">
        <v>52</v>
      </c>
      <c r="AB119" s="20" t="s">
        <v>53</v>
      </c>
      <c r="AC119" s="21" t="s">
        <v>54</v>
      </c>
      <c r="AD119" s="20"/>
      <c r="AE119" s="20"/>
      <c r="AF119" s="21"/>
      <c r="AG119" s="40"/>
      <c r="AH119" s="22" t="s">
        <v>53</v>
      </c>
      <c r="AI119" s="23"/>
      <c r="AJ119" s="45" t="s">
        <v>111</v>
      </c>
      <c r="AK119" s="24" t="s">
        <v>151</v>
      </c>
      <c r="AL119" s="24" t="s">
        <v>250</v>
      </c>
      <c r="AM119" s="24" t="s">
        <v>69</v>
      </c>
      <c r="AN119" s="24" t="s">
        <v>70</v>
      </c>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25"/>
      <c r="DS119" s="25"/>
      <c r="DT119" s="25"/>
      <c r="DU119" s="25"/>
      <c r="DV119" s="25"/>
      <c r="DW119" s="25"/>
      <c r="DX119" s="25"/>
      <c r="DY119" s="25"/>
      <c r="DZ119" s="25"/>
      <c r="EA119" s="26" t="s">
        <v>59</v>
      </c>
      <c r="EB119" s="2"/>
      <c r="EC119" s="2"/>
    </row>
    <row r="120" spans="1:133" ht="45" x14ac:dyDescent="0.25">
      <c r="A120" s="43"/>
      <c r="B120" s="46"/>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t="s">
        <v>212</v>
      </c>
      <c r="AB120" s="20" t="s">
        <v>213</v>
      </c>
      <c r="AC120" s="21" t="s">
        <v>214</v>
      </c>
      <c r="AD120" s="20"/>
      <c r="AE120" s="20"/>
      <c r="AF120" s="21"/>
      <c r="AG120" s="39"/>
      <c r="AH120" s="20" t="s">
        <v>53</v>
      </c>
      <c r="AI120" s="21"/>
      <c r="AJ120" s="46"/>
      <c r="AK120" s="24" t="s">
        <v>151</v>
      </c>
      <c r="AL120" s="24" t="s">
        <v>251</v>
      </c>
      <c r="AM120" s="24" t="s">
        <v>69</v>
      </c>
      <c r="AN120" s="24" t="s">
        <v>70</v>
      </c>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25"/>
      <c r="DS120" s="25"/>
      <c r="DT120" s="25"/>
      <c r="DU120" s="25"/>
      <c r="DV120" s="25"/>
      <c r="DW120" s="25"/>
      <c r="DX120" s="25"/>
      <c r="DY120" s="25"/>
      <c r="DZ120" s="25"/>
      <c r="EA120" s="26" t="s">
        <v>59</v>
      </c>
      <c r="EB120" s="27" t="s">
        <v>62</v>
      </c>
      <c r="EC120" s="2"/>
    </row>
    <row r="121" spans="1:133" ht="33.75" x14ac:dyDescent="0.25">
      <c r="A121" s="43"/>
      <c r="B121" s="46"/>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t="s">
        <v>72</v>
      </c>
      <c r="AB121" s="20" t="s">
        <v>53</v>
      </c>
      <c r="AC121" s="21" t="s">
        <v>73</v>
      </c>
      <c r="AD121" s="20"/>
      <c r="AE121" s="20"/>
      <c r="AF121" s="21"/>
      <c r="AG121" s="39"/>
      <c r="AH121" s="20" t="s">
        <v>53</v>
      </c>
      <c r="AI121" s="21"/>
      <c r="AJ121" s="46"/>
      <c r="AK121" s="24" t="s">
        <v>151</v>
      </c>
      <c r="AL121" s="24" t="s">
        <v>252</v>
      </c>
      <c r="AM121" s="24" t="s">
        <v>69</v>
      </c>
      <c r="AN121" s="24" t="s">
        <v>70</v>
      </c>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c r="CN121" s="25"/>
      <c r="CO121" s="25"/>
      <c r="CP121" s="25"/>
      <c r="CQ121" s="25"/>
      <c r="CR121" s="25"/>
      <c r="CS121" s="25"/>
      <c r="CT121" s="25"/>
      <c r="CU121" s="25"/>
      <c r="CV121" s="25"/>
      <c r="CW121" s="25"/>
      <c r="CX121" s="25"/>
      <c r="CY121" s="25"/>
      <c r="CZ121" s="25"/>
      <c r="DA121" s="25"/>
      <c r="DB121" s="25"/>
      <c r="DC121" s="25"/>
      <c r="DD121" s="25"/>
      <c r="DE121" s="25"/>
      <c r="DF121" s="25"/>
      <c r="DG121" s="25"/>
      <c r="DH121" s="25"/>
      <c r="DI121" s="25"/>
      <c r="DJ121" s="25"/>
      <c r="DK121" s="25"/>
      <c r="DL121" s="25"/>
      <c r="DM121" s="25"/>
      <c r="DN121" s="25"/>
      <c r="DO121" s="25"/>
      <c r="DP121" s="25"/>
      <c r="DQ121" s="25"/>
      <c r="DR121" s="25"/>
      <c r="DS121" s="25"/>
      <c r="DT121" s="25"/>
      <c r="DU121" s="25"/>
      <c r="DV121" s="25"/>
      <c r="DW121" s="25"/>
      <c r="DX121" s="25"/>
      <c r="DY121" s="25"/>
      <c r="DZ121" s="25"/>
      <c r="EA121" s="26" t="s">
        <v>59</v>
      </c>
      <c r="EB121" s="27" t="s">
        <v>64</v>
      </c>
      <c r="EC121" s="2"/>
    </row>
    <row r="122" spans="1:133" ht="33.75" x14ac:dyDescent="0.25">
      <c r="A122" s="44"/>
      <c r="B122" s="46"/>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t="s">
        <v>60</v>
      </c>
      <c r="AB122" s="20" t="s">
        <v>53</v>
      </c>
      <c r="AC122" s="21" t="s">
        <v>61</v>
      </c>
      <c r="AD122" s="20"/>
      <c r="AE122" s="20"/>
      <c r="AF122" s="21"/>
      <c r="AG122" s="39"/>
      <c r="AH122" s="20"/>
      <c r="AI122" s="21"/>
      <c r="AJ122" s="46"/>
      <c r="AK122" s="24" t="s">
        <v>151</v>
      </c>
      <c r="AL122" s="24" t="s">
        <v>252</v>
      </c>
      <c r="AM122" s="24" t="s">
        <v>69</v>
      </c>
      <c r="AN122" s="24" t="s">
        <v>80</v>
      </c>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c r="CN122" s="25"/>
      <c r="CO122" s="25"/>
      <c r="CP122" s="25"/>
      <c r="CQ122" s="25"/>
      <c r="CR122" s="25"/>
      <c r="CS122" s="25"/>
      <c r="CT122" s="25"/>
      <c r="CU122" s="25"/>
      <c r="CV122" s="25"/>
      <c r="CW122" s="25"/>
      <c r="CX122" s="25"/>
      <c r="CY122" s="25"/>
      <c r="CZ122" s="25"/>
      <c r="DA122" s="25"/>
      <c r="DB122" s="25"/>
      <c r="DC122" s="25"/>
      <c r="DD122" s="25"/>
      <c r="DE122" s="25"/>
      <c r="DF122" s="25"/>
      <c r="DG122" s="25"/>
      <c r="DH122" s="25"/>
      <c r="DI122" s="25"/>
      <c r="DJ122" s="25"/>
      <c r="DK122" s="25"/>
      <c r="DL122" s="25"/>
      <c r="DM122" s="25"/>
      <c r="DN122" s="25"/>
      <c r="DO122" s="25"/>
      <c r="DP122" s="25"/>
      <c r="DQ122" s="25"/>
      <c r="DR122" s="25"/>
      <c r="DS122" s="25"/>
      <c r="DT122" s="25"/>
      <c r="DU122" s="25"/>
      <c r="DV122" s="25"/>
      <c r="DW122" s="25"/>
      <c r="DX122" s="25"/>
      <c r="DY122" s="25"/>
      <c r="DZ122" s="25"/>
      <c r="EA122" s="26" t="s">
        <v>59</v>
      </c>
      <c r="EB122" s="27" t="s">
        <v>65</v>
      </c>
      <c r="EC122" s="2"/>
    </row>
    <row r="123" spans="1:133" ht="379.7" customHeight="1" x14ac:dyDescent="0.25">
      <c r="A123" s="42" t="s">
        <v>253</v>
      </c>
      <c r="B123" s="45" t="s">
        <v>254</v>
      </c>
      <c r="C123" s="20" t="s">
        <v>66</v>
      </c>
      <c r="D123" s="20" t="s">
        <v>53</v>
      </c>
      <c r="E123" s="20" t="s">
        <v>67</v>
      </c>
      <c r="F123" s="20"/>
      <c r="G123" s="20"/>
      <c r="H123" s="20"/>
      <c r="I123" s="20"/>
      <c r="J123" s="20"/>
      <c r="K123" s="20"/>
      <c r="L123" s="20"/>
      <c r="M123" s="20"/>
      <c r="N123" s="20"/>
      <c r="O123" s="20"/>
      <c r="P123" s="20"/>
      <c r="Q123" s="20"/>
      <c r="R123" s="20"/>
      <c r="S123" s="20"/>
      <c r="T123" s="20"/>
      <c r="U123" s="20"/>
      <c r="V123" s="20"/>
      <c r="W123" s="20"/>
      <c r="X123" s="20"/>
      <c r="Y123" s="20"/>
      <c r="Z123" s="20"/>
      <c r="AA123" s="20" t="s">
        <v>52</v>
      </c>
      <c r="AB123" s="20" t="s">
        <v>53</v>
      </c>
      <c r="AC123" s="21" t="s">
        <v>54</v>
      </c>
      <c r="AD123" s="20"/>
      <c r="AE123" s="20"/>
      <c r="AF123" s="21"/>
      <c r="AG123" s="40"/>
      <c r="AH123" s="22" t="s">
        <v>53</v>
      </c>
      <c r="AI123" s="23"/>
      <c r="AJ123" s="45" t="s">
        <v>110</v>
      </c>
      <c r="AK123" s="24" t="s">
        <v>129</v>
      </c>
      <c r="AL123" s="24" t="s">
        <v>255</v>
      </c>
      <c r="AM123" s="24" t="s">
        <v>69</v>
      </c>
      <c r="AN123" s="24" t="s">
        <v>70</v>
      </c>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c r="CO123" s="25"/>
      <c r="CP123" s="25"/>
      <c r="CQ123" s="25"/>
      <c r="CR123" s="25"/>
      <c r="CS123" s="25"/>
      <c r="CT123" s="25"/>
      <c r="CU123" s="25"/>
      <c r="CV123" s="25"/>
      <c r="CW123" s="25"/>
      <c r="CX123" s="25"/>
      <c r="CY123" s="25"/>
      <c r="CZ123" s="25"/>
      <c r="DA123" s="25"/>
      <c r="DB123" s="25"/>
      <c r="DC123" s="25"/>
      <c r="DD123" s="25"/>
      <c r="DE123" s="25"/>
      <c r="DF123" s="25"/>
      <c r="DG123" s="25"/>
      <c r="DH123" s="25"/>
      <c r="DI123" s="25"/>
      <c r="DJ123" s="25"/>
      <c r="DK123" s="25"/>
      <c r="DL123" s="25"/>
      <c r="DM123" s="25"/>
      <c r="DN123" s="25"/>
      <c r="DO123" s="25"/>
      <c r="DP123" s="25"/>
      <c r="DQ123" s="25"/>
      <c r="DR123" s="25"/>
      <c r="DS123" s="25"/>
      <c r="DT123" s="25"/>
      <c r="DU123" s="25"/>
      <c r="DV123" s="25"/>
      <c r="DW123" s="25"/>
      <c r="DX123" s="25"/>
      <c r="DY123" s="25"/>
      <c r="DZ123" s="25"/>
      <c r="EA123" s="26" t="s">
        <v>59</v>
      </c>
      <c r="EB123" s="2"/>
      <c r="EC123" s="2"/>
    </row>
    <row r="124" spans="1:133" x14ac:dyDescent="0.25">
      <c r="A124" s="43"/>
      <c r="B124" s="46"/>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1"/>
      <c r="AD124" s="20"/>
      <c r="AE124" s="20"/>
      <c r="AF124" s="21"/>
      <c r="AG124" s="39"/>
      <c r="AH124" s="20" t="s">
        <v>53</v>
      </c>
      <c r="AI124" s="21"/>
      <c r="AJ124" s="46"/>
      <c r="AK124" s="24"/>
      <c r="AL124" s="24"/>
      <c r="AM124" s="24"/>
      <c r="AN124" s="24"/>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c r="CN124" s="25"/>
      <c r="CO124" s="25"/>
      <c r="CP124" s="25"/>
      <c r="CQ124" s="25"/>
      <c r="CR124" s="25"/>
      <c r="CS124" s="25"/>
      <c r="CT124" s="25"/>
      <c r="CU124" s="25"/>
      <c r="CV124" s="25"/>
      <c r="CW124" s="25"/>
      <c r="CX124" s="25"/>
      <c r="CY124" s="25"/>
      <c r="CZ124" s="25"/>
      <c r="DA124" s="25"/>
      <c r="DB124" s="25"/>
      <c r="DC124" s="25"/>
      <c r="DD124" s="25"/>
      <c r="DE124" s="25"/>
      <c r="DF124" s="25"/>
      <c r="DG124" s="25"/>
      <c r="DH124" s="25"/>
      <c r="DI124" s="25"/>
      <c r="DJ124" s="25"/>
      <c r="DK124" s="25"/>
      <c r="DL124" s="25"/>
      <c r="DM124" s="25"/>
      <c r="DN124" s="25"/>
      <c r="DO124" s="25"/>
      <c r="DP124" s="25"/>
      <c r="DQ124" s="25"/>
      <c r="DR124" s="25"/>
      <c r="DS124" s="25"/>
      <c r="DT124" s="25"/>
      <c r="DU124" s="25"/>
      <c r="DV124" s="25"/>
      <c r="DW124" s="25"/>
      <c r="DX124" s="25"/>
      <c r="DY124" s="25"/>
      <c r="DZ124" s="25"/>
      <c r="EA124" s="26"/>
      <c r="EB124" s="27" t="s">
        <v>62</v>
      </c>
      <c r="EC124" s="2"/>
    </row>
    <row r="125" spans="1:133" x14ac:dyDescent="0.25">
      <c r="A125" s="44"/>
      <c r="B125" s="46"/>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1"/>
      <c r="AD125" s="20"/>
      <c r="AE125" s="20"/>
      <c r="AF125" s="21"/>
      <c r="AG125" s="39"/>
      <c r="AH125" s="20" t="s">
        <v>53</v>
      </c>
      <c r="AI125" s="21"/>
      <c r="AJ125" s="46"/>
      <c r="AK125" s="24"/>
      <c r="AL125" s="24"/>
      <c r="AM125" s="24"/>
      <c r="AN125" s="24"/>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c r="CF125" s="25"/>
      <c r="CG125" s="25"/>
      <c r="CH125" s="25"/>
      <c r="CI125" s="25"/>
      <c r="CJ125" s="25"/>
      <c r="CK125" s="25"/>
      <c r="CL125" s="25"/>
      <c r="CM125" s="25"/>
      <c r="CN125" s="25"/>
      <c r="CO125" s="25"/>
      <c r="CP125" s="25"/>
      <c r="CQ125" s="25"/>
      <c r="CR125" s="25"/>
      <c r="CS125" s="25"/>
      <c r="CT125" s="25"/>
      <c r="CU125" s="25"/>
      <c r="CV125" s="25"/>
      <c r="CW125" s="25"/>
      <c r="CX125" s="25"/>
      <c r="CY125" s="25"/>
      <c r="CZ125" s="25"/>
      <c r="DA125" s="25"/>
      <c r="DB125" s="25"/>
      <c r="DC125" s="25"/>
      <c r="DD125" s="25"/>
      <c r="DE125" s="25"/>
      <c r="DF125" s="25"/>
      <c r="DG125" s="25"/>
      <c r="DH125" s="25"/>
      <c r="DI125" s="25"/>
      <c r="DJ125" s="25"/>
      <c r="DK125" s="25"/>
      <c r="DL125" s="25"/>
      <c r="DM125" s="25"/>
      <c r="DN125" s="25"/>
      <c r="DO125" s="25"/>
      <c r="DP125" s="25"/>
      <c r="DQ125" s="25"/>
      <c r="DR125" s="25"/>
      <c r="DS125" s="25"/>
      <c r="DT125" s="25"/>
      <c r="DU125" s="25"/>
      <c r="DV125" s="25"/>
      <c r="DW125" s="25"/>
      <c r="DX125" s="25"/>
      <c r="DY125" s="25"/>
      <c r="DZ125" s="25"/>
      <c r="EA125" s="26"/>
      <c r="EB125" s="27" t="s">
        <v>64</v>
      </c>
      <c r="EC125" s="2"/>
    </row>
    <row r="126" spans="1:133" ht="73.5" x14ac:dyDescent="0.25">
      <c r="A126" s="14" t="s">
        <v>256</v>
      </c>
      <c r="B126" s="15" t="s">
        <v>257</v>
      </c>
      <c r="C126" s="16" t="s">
        <v>50</v>
      </c>
      <c r="D126" s="16" t="s">
        <v>50</v>
      </c>
      <c r="E126" s="16" t="s">
        <v>50</v>
      </c>
      <c r="F126" s="16" t="s">
        <v>50</v>
      </c>
      <c r="G126" s="16" t="s">
        <v>50</v>
      </c>
      <c r="H126" s="16" t="s">
        <v>50</v>
      </c>
      <c r="I126" s="16" t="s">
        <v>50</v>
      </c>
      <c r="J126" s="16" t="s">
        <v>50</v>
      </c>
      <c r="K126" s="16" t="s">
        <v>50</v>
      </c>
      <c r="L126" s="16" t="s">
        <v>50</v>
      </c>
      <c r="M126" s="16" t="s">
        <v>50</v>
      </c>
      <c r="N126" s="16" t="s">
        <v>50</v>
      </c>
      <c r="O126" s="16" t="s">
        <v>50</v>
      </c>
      <c r="P126" s="16" t="s">
        <v>50</v>
      </c>
      <c r="Q126" s="16" t="s">
        <v>50</v>
      </c>
      <c r="R126" s="16" t="s">
        <v>50</v>
      </c>
      <c r="S126" s="16" t="s">
        <v>50</v>
      </c>
      <c r="T126" s="16" t="s">
        <v>50</v>
      </c>
      <c r="U126" s="16" t="s">
        <v>50</v>
      </c>
      <c r="V126" s="16" t="s">
        <v>50</v>
      </c>
      <c r="W126" s="16" t="s">
        <v>50</v>
      </c>
      <c r="X126" s="16" t="s">
        <v>50</v>
      </c>
      <c r="Y126" s="16" t="s">
        <v>50</v>
      </c>
      <c r="Z126" s="16" t="s">
        <v>50</v>
      </c>
      <c r="AA126" s="16" t="s">
        <v>50</v>
      </c>
      <c r="AB126" s="16" t="s">
        <v>50</v>
      </c>
      <c r="AC126" s="16" t="s">
        <v>50</v>
      </c>
      <c r="AD126" s="16" t="s">
        <v>50</v>
      </c>
      <c r="AE126" s="16" t="s">
        <v>50</v>
      </c>
      <c r="AF126" s="16" t="s">
        <v>50</v>
      </c>
      <c r="AG126" s="41" t="s">
        <v>50</v>
      </c>
      <c r="AH126" s="17" t="s">
        <v>50</v>
      </c>
      <c r="AI126" s="17" t="s">
        <v>50</v>
      </c>
      <c r="AJ126" s="16" t="s">
        <v>50</v>
      </c>
      <c r="AK126" s="16" t="s">
        <v>50</v>
      </c>
      <c r="AL126" s="16" t="s">
        <v>50</v>
      </c>
      <c r="AM126" s="16" t="s">
        <v>50</v>
      </c>
      <c r="AN126" s="16" t="s">
        <v>50</v>
      </c>
      <c r="AO126" s="18">
        <f>AO127+AO128+AO129+AO130+AO131+AO132+AO133+AO134</f>
        <v>764140</v>
      </c>
      <c r="AP126" s="18">
        <f t="shared" ref="AP126:BQ126" si="31">AP127+AP128+AP129+AP130+AP131+AP132+AP133+AP134</f>
        <v>547000</v>
      </c>
      <c r="AQ126" s="18">
        <f t="shared" si="31"/>
        <v>0</v>
      </c>
      <c r="AR126" s="18">
        <f t="shared" si="31"/>
        <v>0</v>
      </c>
      <c r="AS126" s="18">
        <f t="shared" si="31"/>
        <v>0</v>
      </c>
      <c r="AT126" s="18">
        <f t="shared" si="31"/>
        <v>0</v>
      </c>
      <c r="AU126" s="18">
        <f t="shared" si="31"/>
        <v>0</v>
      </c>
      <c r="AV126" s="18">
        <f t="shared" si="31"/>
        <v>0</v>
      </c>
      <c r="AW126" s="18">
        <f t="shared" si="31"/>
        <v>764140</v>
      </c>
      <c r="AX126" s="18">
        <f t="shared" si="31"/>
        <v>547000</v>
      </c>
      <c r="AY126" s="18">
        <f t="shared" si="31"/>
        <v>921352</v>
      </c>
      <c r="AZ126" s="18">
        <f t="shared" si="31"/>
        <v>0</v>
      </c>
      <c r="BA126" s="18">
        <f t="shared" si="31"/>
        <v>0</v>
      </c>
      <c r="BB126" s="18">
        <f t="shared" si="31"/>
        <v>0</v>
      </c>
      <c r="BC126" s="18">
        <f t="shared" si="31"/>
        <v>921352</v>
      </c>
      <c r="BD126" s="18">
        <f t="shared" si="31"/>
        <v>885000</v>
      </c>
      <c r="BE126" s="18">
        <f t="shared" si="31"/>
        <v>0</v>
      </c>
      <c r="BF126" s="18">
        <f t="shared" si="31"/>
        <v>0</v>
      </c>
      <c r="BG126" s="18">
        <f t="shared" si="31"/>
        <v>0</v>
      </c>
      <c r="BH126" s="18">
        <f t="shared" si="31"/>
        <v>885000</v>
      </c>
      <c r="BI126" s="18">
        <f t="shared" ref="BI126:BL126" si="32">BI127+BI128+BI129+BI130+BI131+BI132+BI133+BI134</f>
        <v>8401655.9199999999</v>
      </c>
      <c r="BJ126" s="18">
        <f t="shared" si="32"/>
        <v>0</v>
      </c>
      <c r="BK126" s="18">
        <f t="shared" si="32"/>
        <v>7498655.9199999999</v>
      </c>
      <c r="BL126" s="18">
        <f t="shared" si="32"/>
        <v>0</v>
      </c>
      <c r="BM126" s="18">
        <f t="shared" si="31"/>
        <v>903000</v>
      </c>
      <c r="BN126" s="18">
        <f t="shared" si="31"/>
        <v>903000</v>
      </c>
      <c r="BO126" s="18">
        <f t="shared" si="31"/>
        <v>0</v>
      </c>
      <c r="BP126" s="18">
        <f t="shared" si="31"/>
        <v>0</v>
      </c>
      <c r="BQ126" s="18">
        <f t="shared" si="31"/>
        <v>0</v>
      </c>
      <c r="BR126" s="18">
        <f t="shared" ref="BR126" si="33">BR127+BR128+BR129+BR130+BR131+BR132+BR133+BR134</f>
        <v>903000</v>
      </c>
      <c r="BS126" s="18">
        <f>BS127+BS128+BS129+BS130+BS131+BS132+BS133+BS134</f>
        <v>764140</v>
      </c>
      <c r="BT126" s="18">
        <f t="shared" ref="BT126:DK126" si="34">BT127+BT128+BT129+BT130+BT131+BT132+BT133+BT134</f>
        <v>547000</v>
      </c>
      <c r="BU126" s="18">
        <f t="shared" si="34"/>
        <v>0</v>
      </c>
      <c r="BV126" s="18">
        <f t="shared" si="34"/>
        <v>0</v>
      </c>
      <c r="BW126" s="18">
        <f t="shared" si="34"/>
        <v>0</v>
      </c>
      <c r="BX126" s="18">
        <f t="shared" si="34"/>
        <v>0</v>
      </c>
      <c r="BY126" s="18">
        <f t="shared" si="34"/>
        <v>0</v>
      </c>
      <c r="BZ126" s="18">
        <f t="shared" si="34"/>
        <v>0</v>
      </c>
      <c r="CA126" s="18">
        <f t="shared" si="34"/>
        <v>764140</v>
      </c>
      <c r="CB126" s="18">
        <f t="shared" si="34"/>
        <v>547000</v>
      </c>
      <c r="CC126" s="18">
        <f t="shared" si="34"/>
        <v>921352</v>
      </c>
      <c r="CD126" s="18">
        <f t="shared" si="34"/>
        <v>0</v>
      </c>
      <c r="CE126" s="18">
        <f t="shared" si="34"/>
        <v>0</v>
      </c>
      <c r="CF126" s="18">
        <f t="shared" si="34"/>
        <v>0</v>
      </c>
      <c r="CG126" s="18">
        <f t="shared" si="34"/>
        <v>921352</v>
      </c>
      <c r="CH126" s="18">
        <f t="shared" si="34"/>
        <v>885000</v>
      </c>
      <c r="CI126" s="18">
        <f t="shared" si="34"/>
        <v>0</v>
      </c>
      <c r="CJ126" s="18">
        <f t="shared" si="34"/>
        <v>0</v>
      </c>
      <c r="CK126" s="18">
        <f t="shared" si="34"/>
        <v>0</v>
      </c>
      <c r="CL126" s="18">
        <f t="shared" si="34"/>
        <v>885000</v>
      </c>
      <c r="CM126" s="18">
        <f t="shared" si="34"/>
        <v>8401655.9199999999</v>
      </c>
      <c r="CN126" s="18">
        <f t="shared" si="34"/>
        <v>0</v>
      </c>
      <c r="CO126" s="18">
        <f t="shared" si="34"/>
        <v>7498655.9199999999</v>
      </c>
      <c r="CP126" s="18">
        <f t="shared" si="34"/>
        <v>0</v>
      </c>
      <c r="CQ126" s="18">
        <f t="shared" si="34"/>
        <v>903000</v>
      </c>
      <c r="CR126" s="18">
        <f t="shared" si="34"/>
        <v>903000</v>
      </c>
      <c r="CS126" s="18">
        <f t="shared" si="34"/>
        <v>0</v>
      </c>
      <c r="CT126" s="18">
        <f t="shared" si="34"/>
        <v>0</v>
      </c>
      <c r="CU126" s="18">
        <f t="shared" si="34"/>
        <v>0</v>
      </c>
      <c r="CV126" s="18">
        <f t="shared" si="34"/>
        <v>903000</v>
      </c>
      <c r="CW126" s="18">
        <f t="shared" si="34"/>
        <v>547000</v>
      </c>
      <c r="CX126" s="18">
        <f t="shared" si="34"/>
        <v>0</v>
      </c>
      <c r="CY126" s="18">
        <f t="shared" si="34"/>
        <v>0</v>
      </c>
      <c r="CZ126" s="18">
        <f t="shared" si="34"/>
        <v>0</v>
      </c>
      <c r="DA126" s="18">
        <f t="shared" si="34"/>
        <v>547000</v>
      </c>
      <c r="DB126" s="18">
        <f t="shared" si="34"/>
        <v>921352</v>
      </c>
      <c r="DC126" s="18">
        <f t="shared" si="34"/>
        <v>0</v>
      </c>
      <c r="DD126" s="18">
        <f t="shared" si="34"/>
        <v>0</v>
      </c>
      <c r="DE126" s="18">
        <f t="shared" si="34"/>
        <v>0</v>
      </c>
      <c r="DF126" s="18">
        <f t="shared" si="34"/>
        <v>921352</v>
      </c>
      <c r="DG126" s="18">
        <f t="shared" si="34"/>
        <v>885000</v>
      </c>
      <c r="DH126" s="18">
        <f t="shared" si="34"/>
        <v>0</v>
      </c>
      <c r="DI126" s="18">
        <f t="shared" si="34"/>
        <v>0</v>
      </c>
      <c r="DJ126" s="18">
        <f t="shared" si="34"/>
        <v>0</v>
      </c>
      <c r="DK126" s="18">
        <f t="shared" si="34"/>
        <v>885000</v>
      </c>
      <c r="DL126" s="18">
        <f t="shared" ref="DL126:DP126" si="35">DL127+DL128+DL129+DL130+DL131+DL132+DL133+DL134</f>
        <v>547000</v>
      </c>
      <c r="DM126" s="18">
        <f t="shared" si="35"/>
        <v>0</v>
      </c>
      <c r="DN126" s="18">
        <f t="shared" si="35"/>
        <v>0</v>
      </c>
      <c r="DO126" s="18">
        <f t="shared" si="35"/>
        <v>0</v>
      </c>
      <c r="DP126" s="18">
        <f t="shared" si="35"/>
        <v>547000</v>
      </c>
      <c r="DQ126" s="18">
        <f t="shared" ref="DQ126:DZ126" si="36">DQ127+DQ128+DQ129+DQ130+DQ131+DQ132+DQ133+DQ134</f>
        <v>921352</v>
      </c>
      <c r="DR126" s="18">
        <f t="shared" si="36"/>
        <v>0</v>
      </c>
      <c r="DS126" s="18">
        <f t="shared" si="36"/>
        <v>0</v>
      </c>
      <c r="DT126" s="18">
        <f t="shared" si="36"/>
        <v>0</v>
      </c>
      <c r="DU126" s="18">
        <f t="shared" si="36"/>
        <v>921352</v>
      </c>
      <c r="DV126" s="18">
        <f t="shared" si="36"/>
        <v>885000</v>
      </c>
      <c r="DW126" s="18">
        <f t="shared" si="36"/>
        <v>0</v>
      </c>
      <c r="DX126" s="18">
        <f t="shared" si="36"/>
        <v>0</v>
      </c>
      <c r="DY126" s="18">
        <f t="shared" si="36"/>
        <v>0</v>
      </c>
      <c r="DZ126" s="18">
        <f t="shared" si="36"/>
        <v>885000</v>
      </c>
      <c r="EA126" s="16"/>
      <c r="EB126" s="2"/>
      <c r="EC126" s="2"/>
    </row>
    <row r="127" spans="1:133" ht="63.95" customHeight="1" x14ac:dyDescent="0.25">
      <c r="A127" s="42" t="s">
        <v>258</v>
      </c>
      <c r="B127" s="45" t="s">
        <v>259</v>
      </c>
      <c r="C127" s="20" t="s">
        <v>156</v>
      </c>
      <c r="D127" s="20" t="s">
        <v>134</v>
      </c>
      <c r="E127" s="20" t="s">
        <v>157</v>
      </c>
      <c r="F127" s="20"/>
      <c r="G127" s="20"/>
      <c r="H127" s="20"/>
      <c r="I127" s="20"/>
      <c r="J127" s="20"/>
      <c r="K127" s="20"/>
      <c r="L127" s="20"/>
      <c r="M127" s="20"/>
      <c r="N127" s="20"/>
      <c r="O127" s="20"/>
      <c r="P127" s="20"/>
      <c r="Q127" s="20"/>
      <c r="R127" s="20"/>
      <c r="S127" s="20"/>
      <c r="T127" s="20"/>
      <c r="U127" s="20"/>
      <c r="V127" s="20"/>
      <c r="W127" s="20"/>
      <c r="X127" s="20"/>
      <c r="Y127" s="20"/>
      <c r="Z127" s="20"/>
      <c r="AA127" s="20" t="s">
        <v>52</v>
      </c>
      <c r="AB127" s="20" t="s">
        <v>53</v>
      </c>
      <c r="AC127" s="21" t="s">
        <v>54</v>
      </c>
      <c r="AD127" s="20"/>
      <c r="AE127" s="20"/>
      <c r="AF127" s="21"/>
      <c r="AG127" s="36" t="s">
        <v>347</v>
      </c>
      <c r="AH127" s="22" t="s">
        <v>53</v>
      </c>
      <c r="AI127" s="37" t="s">
        <v>337</v>
      </c>
      <c r="AJ127" s="45" t="s">
        <v>64</v>
      </c>
      <c r="AK127" s="24" t="s">
        <v>148</v>
      </c>
      <c r="AL127" s="24" t="s">
        <v>260</v>
      </c>
      <c r="AM127" s="24" t="s">
        <v>109</v>
      </c>
      <c r="AN127" s="24" t="s">
        <v>70</v>
      </c>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c r="CN127" s="25"/>
      <c r="CO127" s="25"/>
      <c r="CP127" s="25"/>
      <c r="CQ127" s="25"/>
      <c r="CR127" s="25"/>
      <c r="CS127" s="25"/>
      <c r="CT127" s="25"/>
      <c r="CU127" s="25"/>
      <c r="CV127" s="25"/>
      <c r="CW127" s="25"/>
      <c r="CX127" s="25"/>
      <c r="CY127" s="25"/>
      <c r="CZ127" s="25"/>
      <c r="DA127" s="25"/>
      <c r="DB127" s="25"/>
      <c r="DC127" s="25"/>
      <c r="DD127" s="25"/>
      <c r="DE127" s="25"/>
      <c r="DF127" s="25"/>
      <c r="DG127" s="25"/>
      <c r="DH127" s="25"/>
      <c r="DI127" s="25"/>
      <c r="DJ127" s="25"/>
      <c r="DK127" s="25"/>
      <c r="DL127" s="25"/>
      <c r="DM127" s="25"/>
      <c r="DN127" s="25"/>
      <c r="DO127" s="25"/>
      <c r="DP127" s="25"/>
      <c r="DQ127" s="25"/>
      <c r="DR127" s="25"/>
      <c r="DS127" s="25"/>
      <c r="DT127" s="25"/>
      <c r="DU127" s="25"/>
      <c r="DV127" s="25"/>
      <c r="DW127" s="25"/>
      <c r="DX127" s="25"/>
      <c r="DY127" s="25"/>
      <c r="DZ127" s="25"/>
      <c r="EA127" s="26" t="s">
        <v>59</v>
      </c>
      <c r="EB127" s="2"/>
      <c r="EC127" s="2"/>
    </row>
    <row r="128" spans="1:133" ht="45" x14ac:dyDescent="0.25">
      <c r="A128" s="43"/>
      <c r="B128" s="46"/>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t="s">
        <v>231</v>
      </c>
      <c r="AB128" s="20" t="s">
        <v>53</v>
      </c>
      <c r="AC128" s="21" t="s">
        <v>154</v>
      </c>
      <c r="AD128" s="20"/>
      <c r="AE128" s="20"/>
      <c r="AF128" s="21"/>
      <c r="AG128" s="32" t="s">
        <v>344</v>
      </c>
      <c r="AH128" s="20" t="s">
        <v>53</v>
      </c>
      <c r="AI128" s="37" t="s">
        <v>335</v>
      </c>
      <c r="AJ128" s="46"/>
      <c r="AK128" s="24" t="s">
        <v>148</v>
      </c>
      <c r="AL128" s="24" t="s">
        <v>260</v>
      </c>
      <c r="AM128" s="24" t="s">
        <v>69</v>
      </c>
      <c r="AN128" s="24" t="s">
        <v>70</v>
      </c>
      <c r="AO128" s="25">
        <v>764140</v>
      </c>
      <c r="AP128" s="25">
        <v>547000</v>
      </c>
      <c r="AQ128" s="25"/>
      <c r="AR128" s="25"/>
      <c r="AS128" s="25"/>
      <c r="AT128" s="25"/>
      <c r="AU128" s="25"/>
      <c r="AV128" s="25"/>
      <c r="AW128" s="25">
        <v>764140</v>
      </c>
      <c r="AX128" s="25">
        <v>547000</v>
      </c>
      <c r="AY128" s="25">
        <v>921352</v>
      </c>
      <c r="AZ128" s="25"/>
      <c r="BA128" s="25"/>
      <c r="BB128" s="25"/>
      <c r="BC128" s="25">
        <v>921352</v>
      </c>
      <c r="BD128" s="25">
        <v>885000</v>
      </c>
      <c r="BE128" s="25"/>
      <c r="BF128" s="25"/>
      <c r="BG128" s="25"/>
      <c r="BH128" s="25">
        <v>885000</v>
      </c>
      <c r="BI128" s="25">
        <v>903000</v>
      </c>
      <c r="BJ128" s="25"/>
      <c r="BK128" s="25"/>
      <c r="BL128" s="25"/>
      <c r="BM128" s="25">
        <v>903000</v>
      </c>
      <c r="BN128" s="25">
        <v>903000</v>
      </c>
      <c r="BO128" s="25"/>
      <c r="BP128" s="25"/>
      <c r="BQ128" s="25"/>
      <c r="BR128" s="25">
        <v>903000</v>
      </c>
      <c r="BS128" s="25">
        <v>764140</v>
      </c>
      <c r="BT128" s="25">
        <v>547000</v>
      </c>
      <c r="BU128" s="25"/>
      <c r="BV128" s="25"/>
      <c r="BW128" s="25"/>
      <c r="BX128" s="25"/>
      <c r="BY128" s="25"/>
      <c r="BZ128" s="25"/>
      <c r="CA128" s="25">
        <v>764140</v>
      </c>
      <c r="CB128" s="25">
        <v>547000</v>
      </c>
      <c r="CC128" s="25">
        <v>921352</v>
      </c>
      <c r="CD128" s="25"/>
      <c r="CE128" s="25"/>
      <c r="CF128" s="25"/>
      <c r="CG128" s="25">
        <v>921352</v>
      </c>
      <c r="CH128" s="25">
        <v>885000</v>
      </c>
      <c r="CI128" s="25"/>
      <c r="CJ128" s="25"/>
      <c r="CK128" s="25"/>
      <c r="CL128" s="25">
        <v>885000</v>
      </c>
      <c r="CM128" s="25">
        <v>903000</v>
      </c>
      <c r="CN128" s="25"/>
      <c r="CO128" s="25"/>
      <c r="CP128" s="25"/>
      <c r="CQ128" s="25">
        <v>903000</v>
      </c>
      <c r="CR128" s="25">
        <v>903000</v>
      </c>
      <c r="CS128" s="25"/>
      <c r="CT128" s="25"/>
      <c r="CU128" s="25"/>
      <c r="CV128" s="25">
        <v>903000</v>
      </c>
      <c r="CW128" s="25">
        <v>547000</v>
      </c>
      <c r="CX128" s="25"/>
      <c r="CY128" s="25"/>
      <c r="CZ128" s="25"/>
      <c r="DA128" s="25">
        <v>547000</v>
      </c>
      <c r="DB128" s="25">
        <v>921352</v>
      </c>
      <c r="DC128" s="25"/>
      <c r="DD128" s="25"/>
      <c r="DE128" s="25"/>
      <c r="DF128" s="25">
        <v>921352</v>
      </c>
      <c r="DG128" s="25">
        <v>885000</v>
      </c>
      <c r="DH128" s="25"/>
      <c r="DI128" s="25"/>
      <c r="DJ128" s="25"/>
      <c r="DK128" s="25">
        <v>885000</v>
      </c>
      <c r="DL128" s="25">
        <v>547000</v>
      </c>
      <c r="DM128" s="25"/>
      <c r="DN128" s="25"/>
      <c r="DO128" s="25"/>
      <c r="DP128" s="25">
        <v>547000</v>
      </c>
      <c r="DQ128" s="25">
        <v>921352</v>
      </c>
      <c r="DR128" s="25"/>
      <c r="DS128" s="25"/>
      <c r="DT128" s="25"/>
      <c r="DU128" s="25">
        <v>921352</v>
      </c>
      <c r="DV128" s="25">
        <v>885000</v>
      </c>
      <c r="DW128" s="25"/>
      <c r="DX128" s="25"/>
      <c r="DY128" s="25"/>
      <c r="DZ128" s="25">
        <v>885000</v>
      </c>
      <c r="EA128" s="26" t="s">
        <v>59</v>
      </c>
      <c r="EB128" s="27" t="s">
        <v>62</v>
      </c>
      <c r="EC128" s="2"/>
    </row>
    <row r="129" spans="1:133" ht="45" x14ac:dyDescent="0.25">
      <c r="A129" s="43"/>
      <c r="B129" s="46"/>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t="s">
        <v>72</v>
      </c>
      <c r="AB129" s="20" t="s">
        <v>53</v>
      </c>
      <c r="AC129" s="21" t="s">
        <v>73</v>
      </c>
      <c r="AD129" s="20"/>
      <c r="AE129" s="20"/>
      <c r="AF129" s="21"/>
      <c r="AG129" s="32" t="s">
        <v>333</v>
      </c>
      <c r="AH129" s="20" t="s">
        <v>53</v>
      </c>
      <c r="AI129" s="21" t="s">
        <v>345</v>
      </c>
      <c r="AJ129" s="46"/>
      <c r="AK129" s="24" t="s">
        <v>148</v>
      </c>
      <c r="AL129" s="24" t="s">
        <v>260</v>
      </c>
      <c r="AM129" s="24" t="s">
        <v>69</v>
      </c>
      <c r="AN129" s="24" t="s">
        <v>80</v>
      </c>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c r="CO129" s="25"/>
      <c r="CP129" s="25"/>
      <c r="CQ129" s="25"/>
      <c r="CR129" s="25"/>
      <c r="CS129" s="25"/>
      <c r="CT129" s="25"/>
      <c r="CU129" s="25"/>
      <c r="CV129" s="25"/>
      <c r="CW129" s="25"/>
      <c r="CX129" s="25"/>
      <c r="CY129" s="25"/>
      <c r="CZ129" s="25"/>
      <c r="DA129" s="25"/>
      <c r="DB129" s="25"/>
      <c r="DC129" s="25"/>
      <c r="DD129" s="25"/>
      <c r="DE129" s="25"/>
      <c r="DF129" s="25"/>
      <c r="DG129" s="25"/>
      <c r="DH129" s="25"/>
      <c r="DI129" s="25"/>
      <c r="DJ129" s="25"/>
      <c r="DK129" s="25"/>
      <c r="DL129" s="25"/>
      <c r="DM129" s="25"/>
      <c r="DN129" s="25"/>
      <c r="DO129" s="25"/>
      <c r="DP129" s="25"/>
      <c r="DQ129" s="25"/>
      <c r="DR129" s="25"/>
      <c r="DS129" s="25"/>
      <c r="DT129" s="25"/>
      <c r="DU129" s="25"/>
      <c r="DV129" s="25"/>
      <c r="DW129" s="25"/>
      <c r="DX129" s="25"/>
      <c r="DY129" s="25"/>
      <c r="DZ129" s="25"/>
      <c r="EA129" s="26" t="s">
        <v>59</v>
      </c>
      <c r="EB129" s="27" t="s">
        <v>64</v>
      </c>
      <c r="EC129" s="2"/>
    </row>
    <row r="130" spans="1:133" ht="45" x14ac:dyDescent="0.25">
      <c r="A130" s="43"/>
      <c r="B130" s="46"/>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t="s">
        <v>60</v>
      </c>
      <c r="AB130" s="20" t="s">
        <v>53</v>
      </c>
      <c r="AC130" s="21" t="s">
        <v>61</v>
      </c>
      <c r="AD130" s="20"/>
      <c r="AE130" s="20"/>
      <c r="AF130" s="21"/>
      <c r="AG130" s="32" t="s">
        <v>334</v>
      </c>
      <c r="AH130" s="20" t="s">
        <v>53</v>
      </c>
      <c r="AI130" s="34" t="s">
        <v>348</v>
      </c>
      <c r="AJ130" s="46"/>
      <c r="AK130" s="24" t="s">
        <v>148</v>
      </c>
      <c r="AL130" s="24" t="s">
        <v>260</v>
      </c>
      <c r="AM130" s="24" t="s">
        <v>90</v>
      </c>
      <c r="AN130" s="24" t="s">
        <v>70</v>
      </c>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c r="CO130" s="25"/>
      <c r="CP130" s="25"/>
      <c r="CQ130" s="25"/>
      <c r="CR130" s="25"/>
      <c r="CS130" s="25"/>
      <c r="CT130" s="25"/>
      <c r="CU130" s="25"/>
      <c r="CV130" s="25"/>
      <c r="CW130" s="25"/>
      <c r="CX130" s="25"/>
      <c r="CY130" s="25"/>
      <c r="CZ130" s="25"/>
      <c r="DA130" s="25"/>
      <c r="DB130" s="25"/>
      <c r="DC130" s="25"/>
      <c r="DD130" s="25"/>
      <c r="DE130" s="25"/>
      <c r="DF130" s="25"/>
      <c r="DG130" s="25"/>
      <c r="DH130" s="25"/>
      <c r="DI130" s="25"/>
      <c r="DJ130" s="25"/>
      <c r="DK130" s="25"/>
      <c r="DL130" s="25"/>
      <c r="DM130" s="25"/>
      <c r="DN130" s="25"/>
      <c r="DO130" s="25"/>
      <c r="DP130" s="25"/>
      <c r="DQ130" s="25"/>
      <c r="DR130" s="25"/>
      <c r="DS130" s="25"/>
      <c r="DT130" s="25"/>
      <c r="DU130" s="25"/>
      <c r="DV130" s="25"/>
      <c r="DW130" s="25"/>
      <c r="DX130" s="25"/>
      <c r="DY130" s="25"/>
      <c r="DZ130" s="25"/>
      <c r="EA130" s="26" t="s">
        <v>59</v>
      </c>
      <c r="EB130" s="27" t="s">
        <v>65</v>
      </c>
      <c r="EC130" s="2"/>
    </row>
    <row r="131" spans="1:133" x14ac:dyDescent="0.25">
      <c r="A131" s="43"/>
      <c r="B131" s="46"/>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1"/>
      <c r="AD131" s="20"/>
      <c r="AE131" s="20"/>
      <c r="AF131" s="21"/>
      <c r="AG131" s="20"/>
      <c r="AH131" s="38" t="s">
        <v>346</v>
      </c>
      <c r="AI131" s="21"/>
      <c r="AJ131" s="46"/>
      <c r="AK131" s="24" t="s">
        <v>148</v>
      </c>
      <c r="AL131" s="24" t="s">
        <v>230</v>
      </c>
      <c r="AM131" s="24" t="s">
        <v>109</v>
      </c>
      <c r="AN131" s="24" t="s">
        <v>70</v>
      </c>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c r="CG131" s="25"/>
      <c r="CH131" s="25"/>
      <c r="CI131" s="25"/>
      <c r="CJ131" s="25"/>
      <c r="CK131" s="25"/>
      <c r="CL131" s="25"/>
      <c r="CM131" s="25"/>
      <c r="CN131" s="25"/>
      <c r="CO131" s="25"/>
      <c r="CP131" s="25"/>
      <c r="CQ131" s="25"/>
      <c r="CR131" s="25"/>
      <c r="CS131" s="25"/>
      <c r="CT131" s="25"/>
      <c r="CU131" s="25"/>
      <c r="CV131" s="25"/>
      <c r="CW131" s="25"/>
      <c r="CX131" s="25"/>
      <c r="CY131" s="25"/>
      <c r="CZ131" s="25"/>
      <c r="DA131" s="25"/>
      <c r="DB131" s="25"/>
      <c r="DC131" s="25"/>
      <c r="DD131" s="25"/>
      <c r="DE131" s="25"/>
      <c r="DF131" s="25"/>
      <c r="DG131" s="25"/>
      <c r="DH131" s="25"/>
      <c r="DI131" s="25"/>
      <c r="DJ131" s="25"/>
      <c r="DK131" s="25"/>
      <c r="DL131" s="25"/>
      <c r="DM131" s="25"/>
      <c r="DN131" s="25"/>
      <c r="DO131" s="25"/>
      <c r="DP131" s="25"/>
      <c r="DQ131" s="25"/>
      <c r="DR131" s="25"/>
      <c r="DS131" s="25"/>
      <c r="DT131" s="25"/>
      <c r="DU131" s="25"/>
      <c r="DV131" s="25"/>
      <c r="DW131" s="25"/>
      <c r="DX131" s="25"/>
      <c r="DY131" s="25"/>
      <c r="DZ131" s="25"/>
      <c r="EA131" s="26" t="s">
        <v>59</v>
      </c>
      <c r="EB131" s="27" t="s">
        <v>89</v>
      </c>
      <c r="EC131" s="2"/>
    </row>
    <row r="132" spans="1:133" x14ac:dyDescent="0.25">
      <c r="A132" s="43"/>
      <c r="B132" s="46"/>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1"/>
      <c r="AD132" s="20"/>
      <c r="AE132" s="20"/>
      <c r="AF132" s="21"/>
      <c r="AG132" s="20"/>
      <c r="AH132" s="20"/>
      <c r="AI132" s="21"/>
      <c r="AJ132" s="46"/>
      <c r="AK132" s="24" t="s">
        <v>148</v>
      </c>
      <c r="AL132" s="24" t="s">
        <v>230</v>
      </c>
      <c r="AM132" s="24" t="s">
        <v>69</v>
      </c>
      <c r="AN132" s="24" t="s">
        <v>70</v>
      </c>
      <c r="AO132" s="25"/>
      <c r="AP132" s="25"/>
      <c r="AQ132" s="25"/>
      <c r="AR132" s="25"/>
      <c r="AS132" s="25"/>
      <c r="AT132" s="25"/>
      <c r="AU132" s="25"/>
      <c r="AV132" s="25"/>
      <c r="AW132" s="25"/>
      <c r="AX132" s="25"/>
      <c r="AY132" s="25"/>
      <c r="AZ132" s="25"/>
      <c r="BA132" s="25"/>
      <c r="BB132" s="25"/>
      <c r="BC132" s="25"/>
      <c r="BD132" s="25"/>
      <c r="BE132" s="25"/>
      <c r="BF132" s="25"/>
      <c r="BG132" s="25"/>
      <c r="BH132" s="25"/>
      <c r="BI132" s="25">
        <v>7498655.9199999999</v>
      </c>
      <c r="BJ132" s="25"/>
      <c r="BK132" s="25">
        <v>7498655.9199999999</v>
      </c>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v>7498655.9199999999</v>
      </c>
      <c r="CN132" s="25"/>
      <c r="CO132" s="25">
        <v>7498655.9199999999</v>
      </c>
      <c r="CP132" s="25"/>
      <c r="CQ132" s="25"/>
      <c r="CR132" s="25"/>
      <c r="CS132" s="25"/>
      <c r="CT132" s="25"/>
      <c r="CU132" s="25"/>
      <c r="CV132" s="25"/>
      <c r="CW132" s="25"/>
      <c r="CX132" s="25"/>
      <c r="CY132" s="25"/>
      <c r="CZ132" s="25"/>
      <c r="DA132" s="25"/>
      <c r="DB132" s="25"/>
      <c r="DC132" s="25"/>
      <c r="DD132" s="25"/>
      <c r="DE132" s="25"/>
      <c r="DF132" s="25"/>
      <c r="DG132" s="25"/>
      <c r="DH132" s="25"/>
      <c r="DI132" s="25"/>
      <c r="DJ132" s="25"/>
      <c r="DK132" s="25"/>
      <c r="DL132" s="25"/>
      <c r="DM132" s="25"/>
      <c r="DN132" s="25"/>
      <c r="DO132" s="25"/>
      <c r="DP132" s="25"/>
      <c r="DQ132" s="25"/>
      <c r="DR132" s="25"/>
      <c r="DS132" s="25"/>
      <c r="DT132" s="25"/>
      <c r="DU132" s="25"/>
      <c r="DV132" s="25"/>
      <c r="DW132" s="25"/>
      <c r="DX132" s="25"/>
      <c r="DY132" s="25"/>
      <c r="DZ132" s="25"/>
      <c r="EA132" s="26" t="s">
        <v>59</v>
      </c>
      <c r="EB132" s="27" t="s">
        <v>85</v>
      </c>
      <c r="EC132" s="2"/>
    </row>
    <row r="133" spans="1:133" x14ac:dyDescent="0.25">
      <c r="A133" s="43"/>
      <c r="B133" s="46"/>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1"/>
      <c r="AD133" s="20"/>
      <c r="AE133" s="20"/>
      <c r="AF133" s="21"/>
      <c r="AG133" s="20"/>
      <c r="AH133" s="20"/>
      <c r="AI133" s="21"/>
      <c r="AJ133" s="46"/>
      <c r="AK133" s="24" t="s">
        <v>148</v>
      </c>
      <c r="AL133" s="24" t="s">
        <v>232</v>
      </c>
      <c r="AM133" s="24" t="s">
        <v>109</v>
      </c>
      <c r="AN133" s="24" t="s">
        <v>70</v>
      </c>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c r="CW133" s="25"/>
      <c r="CX133" s="25"/>
      <c r="CY133" s="25"/>
      <c r="CZ133" s="25"/>
      <c r="DA133" s="25"/>
      <c r="DB133" s="25"/>
      <c r="DC133" s="25"/>
      <c r="DD133" s="25"/>
      <c r="DE133" s="25"/>
      <c r="DF133" s="25"/>
      <c r="DG133" s="25"/>
      <c r="DH133" s="25"/>
      <c r="DI133" s="25"/>
      <c r="DJ133" s="25"/>
      <c r="DK133" s="25"/>
      <c r="DL133" s="25"/>
      <c r="DM133" s="25"/>
      <c r="DN133" s="25"/>
      <c r="DO133" s="25"/>
      <c r="DP133" s="25"/>
      <c r="DQ133" s="25"/>
      <c r="DR133" s="25"/>
      <c r="DS133" s="25"/>
      <c r="DT133" s="25"/>
      <c r="DU133" s="25"/>
      <c r="DV133" s="25"/>
      <c r="DW133" s="25"/>
      <c r="DX133" s="25"/>
      <c r="DY133" s="25"/>
      <c r="DZ133" s="25"/>
      <c r="EA133" s="26" t="s">
        <v>59</v>
      </c>
      <c r="EB133" s="27" t="s">
        <v>91</v>
      </c>
      <c r="EC133" s="2"/>
    </row>
    <row r="134" spans="1:133" x14ac:dyDescent="0.25">
      <c r="A134" s="44"/>
      <c r="B134" s="46"/>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1"/>
      <c r="AD134" s="20"/>
      <c r="AE134" s="20"/>
      <c r="AF134" s="21"/>
      <c r="AG134" s="20"/>
      <c r="AH134" s="20"/>
      <c r="AI134" s="21"/>
      <c r="AJ134" s="46"/>
      <c r="AK134" s="24" t="s">
        <v>148</v>
      </c>
      <c r="AL134" s="24" t="s">
        <v>232</v>
      </c>
      <c r="AM134" s="24" t="s">
        <v>69</v>
      </c>
      <c r="AN134" s="24" t="s">
        <v>70</v>
      </c>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c r="CW134" s="25"/>
      <c r="CX134" s="25"/>
      <c r="CY134" s="25"/>
      <c r="CZ134" s="25"/>
      <c r="DA134" s="25"/>
      <c r="DB134" s="25"/>
      <c r="DC134" s="25"/>
      <c r="DD134" s="25"/>
      <c r="DE134" s="25"/>
      <c r="DF134" s="25"/>
      <c r="DG134" s="25"/>
      <c r="DH134" s="25"/>
      <c r="DI134" s="25"/>
      <c r="DJ134" s="25"/>
      <c r="DK134" s="25"/>
      <c r="DL134" s="25"/>
      <c r="DM134" s="25"/>
      <c r="DN134" s="25"/>
      <c r="DO134" s="25"/>
      <c r="DP134" s="25"/>
      <c r="DQ134" s="25"/>
      <c r="DR134" s="25"/>
      <c r="DS134" s="25"/>
      <c r="DT134" s="25"/>
      <c r="DU134" s="25"/>
      <c r="DV134" s="25"/>
      <c r="DW134" s="25"/>
      <c r="DX134" s="25"/>
      <c r="DY134" s="25"/>
      <c r="DZ134" s="25"/>
      <c r="EA134" s="26" t="s">
        <v>59</v>
      </c>
      <c r="EB134" s="27" t="s">
        <v>92</v>
      </c>
      <c r="EC134" s="2"/>
    </row>
    <row r="135" spans="1:133" ht="136.5" x14ac:dyDescent="0.25">
      <c r="A135" s="14" t="s">
        <v>261</v>
      </c>
      <c r="B135" s="15" t="s">
        <v>262</v>
      </c>
      <c r="C135" s="16" t="s">
        <v>50</v>
      </c>
      <c r="D135" s="16" t="s">
        <v>50</v>
      </c>
      <c r="E135" s="16" t="s">
        <v>50</v>
      </c>
      <c r="F135" s="16" t="s">
        <v>50</v>
      </c>
      <c r="G135" s="16" t="s">
        <v>50</v>
      </c>
      <c r="H135" s="16" t="s">
        <v>50</v>
      </c>
      <c r="I135" s="16" t="s">
        <v>50</v>
      </c>
      <c r="J135" s="16" t="s">
        <v>50</v>
      </c>
      <c r="K135" s="16" t="s">
        <v>50</v>
      </c>
      <c r="L135" s="16" t="s">
        <v>50</v>
      </c>
      <c r="M135" s="16" t="s">
        <v>50</v>
      </c>
      <c r="N135" s="16" t="s">
        <v>50</v>
      </c>
      <c r="O135" s="16" t="s">
        <v>50</v>
      </c>
      <c r="P135" s="16" t="s">
        <v>50</v>
      </c>
      <c r="Q135" s="16" t="s">
        <v>50</v>
      </c>
      <c r="R135" s="16" t="s">
        <v>50</v>
      </c>
      <c r="S135" s="16" t="s">
        <v>50</v>
      </c>
      <c r="T135" s="16" t="s">
        <v>50</v>
      </c>
      <c r="U135" s="16" t="s">
        <v>50</v>
      </c>
      <c r="V135" s="16" t="s">
        <v>50</v>
      </c>
      <c r="W135" s="16" t="s">
        <v>50</v>
      </c>
      <c r="X135" s="16" t="s">
        <v>50</v>
      </c>
      <c r="Y135" s="16" t="s">
        <v>50</v>
      </c>
      <c r="Z135" s="16" t="s">
        <v>50</v>
      </c>
      <c r="AA135" s="16" t="s">
        <v>50</v>
      </c>
      <c r="AB135" s="16" t="s">
        <v>50</v>
      </c>
      <c r="AC135" s="16" t="s">
        <v>50</v>
      </c>
      <c r="AD135" s="16" t="s">
        <v>50</v>
      </c>
      <c r="AE135" s="16" t="s">
        <v>50</v>
      </c>
      <c r="AF135" s="16" t="s">
        <v>50</v>
      </c>
      <c r="AG135" s="17" t="s">
        <v>50</v>
      </c>
      <c r="AH135" s="17" t="s">
        <v>50</v>
      </c>
      <c r="AI135" s="17" t="s">
        <v>50</v>
      </c>
      <c r="AJ135" s="16" t="s">
        <v>50</v>
      </c>
      <c r="AK135" s="16" t="s">
        <v>50</v>
      </c>
      <c r="AL135" s="16" t="s">
        <v>50</v>
      </c>
      <c r="AM135" s="16" t="s">
        <v>50</v>
      </c>
      <c r="AN135" s="16" t="s">
        <v>50</v>
      </c>
      <c r="AO135" s="18">
        <f>AO136+AO137+AO138+AO139+AO140+AO141+AO142+AO143+AO144+AO145+AO146+AO147+AO148+AO149+AO150+AO151+AO152+AO153+AO154+AO155+AO156+AO157+AO158+AO159+AO160+AO161+AO162+AO163+AO164+AO165+AO166+AO167+AO168+AO169+AO170+AO171+AO172+AO173+AO174+AO175+AO176+AO177+AO178+AO179+AO180+AO181+AO182+AO183+AO184+AO185</f>
        <v>2722352.6300000004</v>
      </c>
      <c r="AP135" s="18">
        <f t="shared" ref="AP135:BQ135" si="37">AP136+AP137+AP138+AP139+AP140+AP141+AP142+AP143+AP144+AP145+AP146+AP147+AP148+AP149+AP150+AP151+AP152+AP153+AP154+AP155+AP156+AP157+AP158+AP159+AP160+AP161+AP162+AP163+AP164+AP165+AP166+AP167+AP168+AP169+AP170+AP171+AP172+AP173+AP174+AP175+AP176+AP177+AP178+AP179+AP180+AP181+AP182+AP183+AP184+AP185</f>
        <v>2674640.7200000002</v>
      </c>
      <c r="AQ135" s="18">
        <f t="shared" si="37"/>
        <v>0</v>
      </c>
      <c r="AR135" s="18">
        <f t="shared" si="37"/>
        <v>0</v>
      </c>
      <c r="AS135" s="18">
        <f t="shared" si="37"/>
        <v>0</v>
      </c>
      <c r="AT135" s="18">
        <f t="shared" si="37"/>
        <v>0</v>
      </c>
      <c r="AU135" s="18">
        <f t="shared" si="37"/>
        <v>0</v>
      </c>
      <c r="AV135" s="18">
        <f t="shared" si="37"/>
        <v>0</v>
      </c>
      <c r="AW135" s="18">
        <f t="shared" si="37"/>
        <v>2722352.6300000004</v>
      </c>
      <c r="AX135" s="18">
        <f t="shared" si="37"/>
        <v>2674640.7200000002</v>
      </c>
      <c r="AY135" s="18">
        <f t="shared" si="37"/>
        <v>2893915.13</v>
      </c>
      <c r="AZ135" s="18">
        <f t="shared" si="37"/>
        <v>0</v>
      </c>
      <c r="BA135" s="18">
        <f t="shared" si="37"/>
        <v>71220</v>
      </c>
      <c r="BB135" s="18">
        <f t="shared" si="37"/>
        <v>0</v>
      </c>
      <c r="BC135" s="18">
        <f t="shared" si="37"/>
        <v>2822695.13</v>
      </c>
      <c r="BD135" s="18">
        <f t="shared" si="37"/>
        <v>2720530</v>
      </c>
      <c r="BE135" s="18">
        <f t="shared" si="37"/>
        <v>0</v>
      </c>
      <c r="BF135" s="18">
        <f t="shared" si="37"/>
        <v>0</v>
      </c>
      <c r="BG135" s="18">
        <f t="shared" si="37"/>
        <v>0</v>
      </c>
      <c r="BH135" s="18">
        <f t="shared" si="37"/>
        <v>2720530</v>
      </c>
      <c r="BI135" s="18">
        <f t="shared" ref="BI135:BL135" si="38">BI136+BI137+BI138+BI139+BI140+BI141+BI142+BI143+BI144+BI145+BI146+BI147+BI148+BI149+BI150+BI151+BI152+BI153+BI154+BI155+BI156+BI157+BI158+BI159+BI160+BI161+BI162+BI163+BI164+BI165+BI166+BI167+BI168+BI169+BI170+BI171+BI172+BI173+BI174+BI175+BI176+BI177+BI178+BI179+BI180+BI181+BI182+BI183+BI184+BI185</f>
        <v>2797700</v>
      </c>
      <c r="BJ135" s="18">
        <f t="shared" si="38"/>
        <v>0</v>
      </c>
      <c r="BK135" s="18">
        <f t="shared" si="38"/>
        <v>0</v>
      </c>
      <c r="BL135" s="18">
        <f t="shared" si="38"/>
        <v>0</v>
      </c>
      <c r="BM135" s="18">
        <f t="shared" si="37"/>
        <v>2797700</v>
      </c>
      <c r="BN135" s="18">
        <f t="shared" si="37"/>
        <v>2797700</v>
      </c>
      <c r="BO135" s="18">
        <f t="shared" si="37"/>
        <v>0</v>
      </c>
      <c r="BP135" s="18">
        <f t="shared" si="37"/>
        <v>0</v>
      </c>
      <c r="BQ135" s="18">
        <f t="shared" si="37"/>
        <v>0</v>
      </c>
      <c r="BR135" s="18">
        <f t="shared" ref="BR135" si="39">BR136+BR137+BR138+BR139+BR140+BR141+BR142+BR143+BR144+BR145+BR146+BR147+BR148+BR149+BR150+BR151+BR152+BR153+BR154+BR155+BR156+BR157+BR158+BR159+BR160+BR161+BR162+BR163+BR164+BR165+BR166+BR167+BR168+BR169+BR170+BR171+BR172+BR173+BR174+BR175+BR176+BR177+BR178+BR179+BR180+BR181+BR182+BR183+BR184+BR185</f>
        <v>2797700</v>
      </c>
      <c r="BS135" s="18">
        <f>BS136+BS137+BS138+BS139+BS140+BS141+BS142+BS143+BS144+BS145+BS146+BS147+BS148+BS149+BS150+BS151+BS152+BS153+BS154+BS155+BS156+BS157+BS158+BS159+BS160+BS161+BS162+BS163+BS164+BS165+BS166+BS167+BS168+BS169+BS170+BS171+BS172+BS173+BS174+BS175+BS176+BS177+BS178+BS179+BS180+BS181+BS182+BS183+BS184+BS185</f>
        <v>2722352.6300000004</v>
      </c>
      <c r="BT135" s="18">
        <f t="shared" ref="BT135:DK135" si="40">BT136+BT137+BT138+BT139+BT140+BT141+BT142+BT143+BT144+BT145+BT146+BT147+BT148+BT149+BT150+BT151+BT152+BT153+BT154+BT155+BT156+BT157+BT158+BT159+BT160+BT161+BT162+BT163+BT164+BT165+BT166+BT167+BT168+BT169+BT170+BT171+BT172+BT173+BT174+BT175+BT176+BT177+BT178+BT179+BT180+BT181+BT182+BT183+BT184+BT185</f>
        <v>2674640.7200000002</v>
      </c>
      <c r="BU135" s="18">
        <f t="shared" si="40"/>
        <v>0</v>
      </c>
      <c r="BV135" s="18">
        <f t="shared" si="40"/>
        <v>0</v>
      </c>
      <c r="BW135" s="18">
        <f t="shared" si="40"/>
        <v>0</v>
      </c>
      <c r="BX135" s="18">
        <f t="shared" si="40"/>
        <v>0</v>
      </c>
      <c r="BY135" s="18">
        <f t="shared" si="40"/>
        <v>0</v>
      </c>
      <c r="BZ135" s="18">
        <f t="shared" si="40"/>
        <v>0</v>
      </c>
      <c r="CA135" s="18">
        <f t="shared" si="40"/>
        <v>2722352.6300000004</v>
      </c>
      <c r="CB135" s="18">
        <f t="shared" si="40"/>
        <v>2674640.7200000002</v>
      </c>
      <c r="CC135" s="18">
        <f t="shared" si="40"/>
        <v>2893915.13</v>
      </c>
      <c r="CD135" s="18">
        <f t="shared" si="40"/>
        <v>0</v>
      </c>
      <c r="CE135" s="18">
        <f t="shared" si="40"/>
        <v>71220</v>
      </c>
      <c r="CF135" s="18">
        <f t="shared" si="40"/>
        <v>0</v>
      </c>
      <c r="CG135" s="18">
        <f t="shared" si="40"/>
        <v>2822695.13</v>
      </c>
      <c r="CH135" s="18">
        <f t="shared" si="40"/>
        <v>2720530</v>
      </c>
      <c r="CI135" s="18">
        <f t="shared" si="40"/>
        <v>0</v>
      </c>
      <c r="CJ135" s="18">
        <f t="shared" si="40"/>
        <v>0</v>
      </c>
      <c r="CK135" s="18">
        <f t="shared" si="40"/>
        <v>0</v>
      </c>
      <c r="CL135" s="18">
        <f t="shared" si="40"/>
        <v>2720530</v>
      </c>
      <c r="CM135" s="18">
        <f t="shared" si="40"/>
        <v>2797700</v>
      </c>
      <c r="CN135" s="18">
        <f t="shared" si="40"/>
        <v>0</v>
      </c>
      <c r="CO135" s="18">
        <f t="shared" si="40"/>
        <v>0</v>
      </c>
      <c r="CP135" s="18">
        <f t="shared" si="40"/>
        <v>0</v>
      </c>
      <c r="CQ135" s="18">
        <f t="shared" si="40"/>
        <v>2797700</v>
      </c>
      <c r="CR135" s="18">
        <f t="shared" si="40"/>
        <v>2797700</v>
      </c>
      <c r="CS135" s="18">
        <f t="shared" si="40"/>
        <v>0</v>
      </c>
      <c r="CT135" s="18">
        <f t="shared" si="40"/>
        <v>0</v>
      </c>
      <c r="CU135" s="18">
        <f t="shared" si="40"/>
        <v>0</v>
      </c>
      <c r="CV135" s="18">
        <f t="shared" si="40"/>
        <v>2797700</v>
      </c>
      <c r="CW135" s="18">
        <f t="shared" si="40"/>
        <v>2674640.7200000002</v>
      </c>
      <c r="CX135" s="18">
        <f t="shared" si="40"/>
        <v>0</v>
      </c>
      <c r="CY135" s="18">
        <f t="shared" si="40"/>
        <v>0</v>
      </c>
      <c r="CZ135" s="18">
        <f t="shared" si="40"/>
        <v>0</v>
      </c>
      <c r="DA135" s="18">
        <f t="shared" si="40"/>
        <v>2674640.7200000002</v>
      </c>
      <c r="DB135" s="18">
        <f t="shared" si="40"/>
        <v>2893915.13</v>
      </c>
      <c r="DC135" s="18">
        <f t="shared" si="40"/>
        <v>0</v>
      </c>
      <c r="DD135" s="18">
        <f t="shared" si="40"/>
        <v>71220</v>
      </c>
      <c r="DE135" s="18">
        <f t="shared" si="40"/>
        <v>0</v>
      </c>
      <c r="DF135" s="18">
        <f t="shared" si="40"/>
        <v>2822695.13</v>
      </c>
      <c r="DG135" s="18">
        <f t="shared" si="40"/>
        <v>2720530</v>
      </c>
      <c r="DH135" s="18">
        <f t="shared" si="40"/>
        <v>0</v>
      </c>
      <c r="DI135" s="18">
        <f t="shared" si="40"/>
        <v>0</v>
      </c>
      <c r="DJ135" s="18">
        <f t="shared" si="40"/>
        <v>0</v>
      </c>
      <c r="DK135" s="18">
        <f t="shared" si="40"/>
        <v>2720530</v>
      </c>
      <c r="DL135" s="18">
        <f t="shared" ref="DL135:DP135" si="41">DL136+DL137+DL138+DL139+DL140+DL141+DL142+DL143+DL144+DL145+DL146+DL147+DL148+DL149+DL150+DL151+DL152+DL153+DL154+DL155+DL156+DL157+DL158+DL159+DL160+DL161+DL162+DL163+DL164+DL165+DL166+DL167+DL168+DL169+DL170+DL171+DL172+DL173+DL174+DL175+DL176+DL177+DL178+DL179+DL180+DL181+DL182+DL183+DL184+DL185</f>
        <v>2674640.7200000002</v>
      </c>
      <c r="DM135" s="18">
        <f t="shared" si="41"/>
        <v>0</v>
      </c>
      <c r="DN135" s="18">
        <f t="shared" si="41"/>
        <v>0</v>
      </c>
      <c r="DO135" s="18">
        <f t="shared" si="41"/>
        <v>0</v>
      </c>
      <c r="DP135" s="18">
        <f t="shared" si="41"/>
        <v>2674640.7200000002</v>
      </c>
      <c r="DQ135" s="18">
        <f t="shared" ref="DQ135:DZ135" si="42">DQ136+DQ137+DQ138+DQ139+DQ140+DQ141+DQ142+DQ143+DQ144+DQ145+DQ146+DQ147+DQ148+DQ149+DQ150+DQ151+DQ152+DQ153+DQ154+DQ155+DQ156+DQ157+DQ158+DQ159+DQ160+DQ161+DQ162+DQ163+DQ164+DQ165+DQ166+DQ167+DQ168+DQ169+DQ170+DQ171+DQ172+DQ173+DQ174+DQ175+DQ176+DQ177+DQ178+DQ179+DQ180+DQ181+DQ182+DQ183+DQ184+DQ185</f>
        <v>2893915.13</v>
      </c>
      <c r="DR135" s="18">
        <f t="shared" si="42"/>
        <v>0</v>
      </c>
      <c r="DS135" s="18">
        <f t="shared" si="42"/>
        <v>71220</v>
      </c>
      <c r="DT135" s="18">
        <f t="shared" si="42"/>
        <v>0</v>
      </c>
      <c r="DU135" s="18">
        <f t="shared" si="42"/>
        <v>2822695.13</v>
      </c>
      <c r="DV135" s="18">
        <f t="shared" si="42"/>
        <v>2720530</v>
      </c>
      <c r="DW135" s="18">
        <f t="shared" si="42"/>
        <v>0</v>
      </c>
      <c r="DX135" s="18">
        <f t="shared" si="42"/>
        <v>0</v>
      </c>
      <c r="DY135" s="18">
        <f t="shared" si="42"/>
        <v>0</v>
      </c>
      <c r="DZ135" s="18">
        <f t="shared" si="42"/>
        <v>2720530</v>
      </c>
      <c r="EA135" s="16"/>
      <c r="EB135" s="2"/>
      <c r="EC135" s="2"/>
    </row>
    <row r="136" spans="1:133" ht="60" customHeight="1" x14ac:dyDescent="0.25">
      <c r="A136" s="42" t="s">
        <v>263</v>
      </c>
      <c r="B136" s="45" t="s">
        <v>264</v>
      </c>
      <c r="C136" s="20" t="s">
        <v>133</v>
      </c>
      <c r="D136" s="20" t="s">
        <v>134</v>
      </c>
      <c r="E136" s="20" t="s">
        <v>135</v>
      </c>
      <c r="F136" s="20"/>
      <c r="G136" s="20"/>
      <c r="H136" s="20"/>
      <c r="I136" s="20"/>
      <c r="J136" s="20"/>
      <c r="K136" s="20"/>
      <c r="L136" s="20"/>
      <c r="M136" s="20"/>
      <c r="N136" s="20"/>
      <c r="O136" s="20"/>
      <c r="P136" s="20"/>
      <c r="Q136" s="20"/>
      <c r="R136" s="20"/>
      <c r="S136" s="20"/>
      <c r="T136" s="20"/>
      <c r="U136" s="20"/>
      <c r="V136" s="20"/>
      <c r="W136" s="20"/>
      <c r="X136" s="20"/>
      <c r="Y136" s="20"/>
      <c r="Z136" s="20"/>
      <c r="AA136" s="20" t="s">
        <v>52</v>
      </c>
      <c r="AB136" s="20" t="s">
        <v>53</v>
      </c>
      <c r="AC136" s="21" t="s">
        <v>54</v>
      </c>
      <c r="AD136" s="20"/>
      <c r="AE136" s="20"/>
      <c r="AF136" s="21"/>
      <c r="AG136" s="36" t="s">
        <v>350</v>
      </c>
      <c r="AH136" s="22" t="s">
        <v>53</v>
      </c>
      <c r="AI136" s="37" t="s">
        <v>337</v>
      </c>
      <c r="AJ136" s="45" t="s">
        <v>56</v>
      </c>
      <c r="AK136" s="24" t="s">
        <v>265</v>
      </c>
      <c r="AL136" s="24" t="s">
        <v>88</v>
      </c>
      <c r="AM136" s="24" t="s">
        <v>136</v>
      </c>
      <c r="AN136" s="24" t="s">
        <v>94</v>
      </c>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CI136" s="25"/>
      <c r="CJ136" s="25"/>
      <c r="CK136" s="25"/>
      <c r="CL136" s="25"/>
      <c r="CM136" s="25"/>
      <c r="CN136" s="25"/>
      <c r="CO136" s="25"/>
      <c r="CP136" s="25"/>
      <c r="CQ136" s="25"/>
      <c r="CR136" s="25"/>
      <c r="CS136" s="25"/>
      <c r="CT136" s="25"/>
      <c r="CU136" s="25"/>
      <c r="CV136" s="25"/>
      <c r="CW136" s="25"/>
      <c r="CX136" s="25"/>
      <c r="CY136" s="25"/>
      <c r="CZ136" s="25"/>
      <c r="DA136" s="25"/>
      <c r="DB136" s="25"/>
      <c r="DC136" s="25"/>
      <c r="DD136" s="25"/>
      <c r="DE136" s="25"/>
      <c r="DF136" s="25"/>
      <c r="DG136" s="25"/>
      <c r="DH136" s="25"/>
      <c r="DI136" s="25"/>
      <c r="DJ136" s="25"/>
      <c r="DK136" s="25"/>
      <c r="DL136" s="25"/>
      <c r="DM136" s="25"/>
      <c r="DN136" s="25"/>
      <c r="DO136" s="25"/>
      <c r="DP136" s="25"/>
      <c r="DQ136" s="25"/>
      <c r="DR136" s="25"/>
      <c r="DS136" s="25"/>
      <c r="DT136" s="25"/>
      <c r="DU136" s="25"/>
      <c r="DV136" s="25"/>
      <c r="DW136" s="25"/>
      <c r="DX136" s="25"/>
      <c r="DY136" s="25"/>
      <c r="DZ136" s="25"/>
      <c r="EA136" s="26" t="s">
        <v>59</v>
      </c>
      <c r="EB136" s="2"/>
      <c r="EC136" s="2"/>
    </row>
    <row r="137" spans="1:133" ht="45" x14ac:dyDescent="0.25">
      <c r="A137" s="43"/>
      <c r="B137" s="46"/>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1"/>
      <c r="AD137" s="20"/>
      <c r="AE137" s="20"/>
      <c r="AF137" s="21"/>
      <c r="AG137" s="32" t="s">
        <v>333</v>
      </c>
      <c r="AH137" s="20" t="s">
        <v>53</v>
      </c>
      <c r="AI137" s="21" t="s">
        <v>340</v>
      </c>
      <c r="AJ137" s="46"/>
      <c r="AK137" s="24" t="s">
        <v>265</v>
      </c>
      <c r="AL137" s="24" t="s">
        <v>266</v>
      </c>
      <c r="AM137" s="24" t="s">
        <v>136</v>
      </c>
      <c r="AN137" s="24" t="s">
        <v>94</v>
      </c>
      <c r="AO137" s="25">
        <v>163609.67000000001</v>
      </c>
      <c r="AP137" s="25">
        <v>163609.67000000001</v>
      </c>
      <c r="AQ137" s="25"/>
      <c r="AR137" s="25"/>
      <c r="AS137" s="25"/>
      <c r="AT137" s="25"/>
      <c r="AU137" s="25"/>
      <c r="AV137" s="25"/>
      <c r="AW137" s="25">
        <v>163609.67000000001</v>
      </c>
      <c r="AX137" s="25">
        <v>163609.67000000001</v>
      </c>
      <c r="AY137" s="25"/>
      <c r="AZ137" s="25"/>
      <c r="BA137" s="25"/>
      <c r="BB137" s="25"/>
      <c r="BC137" s="25"/>
      <c r="BD137" s="25"/>
      <c r="BE137" s="25"/>
      <c r="BF137" s="25"/>
      <c r="BG137" s="25"/>
      <c r="BH137" s="25"/>
      <c r="BI137" s="25"/>
      <c r="BJ137" s="25"/>
      <c r="BK137" s="25"/>
      <c r="BL137" s="25"/>
      <c r="BM137" s="25"/>
      <c r="BN137" s="25"/>
      <c r="BO137" s="25"/>
      <c r="BP137" s="25"/>
      <c r="BQ137" s="25"/>
      <c r="BR137" s="25"/>
      <c r="BS137" s="25">
        <v>163609.67000000001</v>
      </c>
      <c r="BT137" s="25">
        <v>163609.67000000001</v>
      </c>
      <c r="BU137" s="25"/>
      <c r="BV137" s="25"/>
      <c r="BW137" s="25"/>
      <c r="BX137" s="25"/>
      <c r="BY137" s="25"/>
      <c r="BZ137" s="25"/>
      <c r="CA137" s="25">
        <v>163609.67000000001</v>
      </c>
      <c r="CB137" s="25">
        <v>163609.67000000001</v>
      </c>
      <c r="CC137" s="25"/>
      <c r="CD137" s="25"/>
      <c r="CE137" s="25"/>
      <c r="CF137" s="25"/>
      <c r="CG137" s="25"/>
      <c r="CH137" s="25"/>
      <c r="CI137" s="25"/>
      <c r="CJ137" s="25"/>
      <c r="CK137" s="25"/>
      <c r="CL137" s="25"/>
      <c r="CM137" s="25"/>
      <c r="CN137" s="25"/>
      <c r="CO137" s="25"/>
      <c r="CP137" s="25"/>
      <c r="CQ137" s="25"/>
      <c r="CR137" s="25"/>
      <c r="CS137" s="25"/>
      <c r="CT137" s="25"/>
      <c r="CU137" s="25"/>
      <c r="CV137" s="25"/>
      <c r="CW137" s="25">
        <v>163609.67000000001</v>
      </c>
      <c r="CX137" s="25"/>
      <c r="CY137" s="25"/>
      <c r="CZ137" s="25"/>
      <c r="DA137" s="25">
        <v>163609.67000000001</v>
      </c>
      <c r="DB137" s="25"/>
      <c r="DC137" s="25"/>
      <c r="DD137" s="25"/>
      <c r="DE137" s="25"/>
      <c r="DF137" s="25"/>
      <c r="DG137" s="25"/>
      <c r="DH137" s="25"/>
      <c r="DI137" s="25"/>
      <c r="DJ137" s="25"/>
      <c r="DK137" s="25"/>
      <c r="DL137" s="25">
        <v>163609.67000000001</v>
      </c>
      <c r="DM137" s="25"/>
      <c r="DN137" s="25"/>
      <c r="DO137" s="25"/>
      <c r="DP137" s="25">
        <v>163609.67000000001</v>
      </c>
      <c r="DQ137" s="25"/>
      <c r="DR137" s="25"/>
      <c r="DS137" s="25"/>
      <c r="DT137" s="25"/>
      <c r="DU137" s="25"/>
      <c r="DV137" s="25"/>
      <c r="DW137" s="25"/>
      <c r="DX137" s="25"/>
      <c r="DY137" s="25"/>
      <c r="DZ137" s="25"/>
      <c r="EA137" s="26" t="s">
        <v>59</v>
      </c>
      <c r="EB137" s="27" t="s">
        <v>62</v>
      </c>
      <c r="EC137" s="2"/>
    </row>
    <row r="138" spans="1:133" ht="45" x14ac:dyDescent="0.25">
      <c r="A138" s="43"/>
      <c r="B138" s="46"/>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1"/>
      <c r="AD138" s="20"/>
      <c r="AE138" s="20"/>
      <c r="AF138" s="21"/>
      <c r="AG138" s="32" t="s">
        <v>349</v>
      </c>
      <c r="AH138" s="20" t="s">
        <v>53</v>
      </c>
      <c r="AI138" s="33" t="s">
        <v>332</v>
      </c>
      <c r="AJ138" s="46"/>
      <c r="AK138" s="24" t="s">
        <v>137</v>
      </c>
      <c r="AL138" s="24" t="s">
        <v>86</v>
      </c>
      <c r="AM138" s="24" t="s">
        <v>69</v>
      </c>
      <c r="AN138" s="24" t="s">
        <v>80</v>
      </c>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c r="CB138" s="25"/>
      <c r="CC138" s="25"/>
      <c r="CD138" s="25"/>
      <c r="CE138" s="25"/>
      <c r="CF138" s="25"/>
      <c r="CG138" s="25"/>
      <c r="CH138" s="25"/>
      <c r="CI138" s="25"/>
      <c r="CJ138" s="25"/>
      <c r="CK138" s="25"/>
      <c r="CL138" s="25"/>
      <c r="CM138" s="25"/>
      <c r="CN138" s="25"/>
      <c r="CO138" s="25"/>
      <c r="CP138" s="25"/>
      <c r="CQ138" s="25"/>
      <c r="CR138" s="25"/>
      <c r="CS138" s="25"/>
      <c r="CT138" s="25"/>
      <c r="CU138" s="25"/>
      <c r="CV138" s="25"/>
      <c r="CW138" s="25"/>
      <c r="CX138" s="25"/>
      <c r="CY138" s="25"/>
      <c r="CZ138" s="25"/>
      <c r="DA138" s="25"/>
      <c r="DB138" s="25"/>
      <c r="DC138" s="25"/>
      <c r="DD138" s="25"/>
      <c r="DE138" s="25"/>
      <c r="DF138" s="25"/>
      <c r="DG138" s="25"/>
      <c r="DH138" s="25"/>
      <c r="DI138" s="25"/>
      <c r="DJ138" s="25"/>
      <c r="DK138" s="25"/>
      <c r="DL138" s="25"/>
      <c r="DM138" s="25"/>
      <c r="DN138" s="25"/>
      <c r="DO138" s="25"/>
      <c r="DP138" s="25"/>
      <c r="DQ138" s="25"/>
      <c r="DR138" s="25"/>
      <c r="DS138" s="25"/>
      <c r="DT138" s="25"/>
      <c r="DU138" s="25"/>
      <c r="DV138" s="25"/>
      <c r="DW138" s="25"/>
      <c r="DX138" s="25"/>
      <c r="DY138" s="25"/>
      <c r="DZ138" s="25"/>
      <c r="EA138" s="26" t="s">
        <v>59</v>
      </c>
      <c r="EB138" s="27" t="s">
        <v>64</v>
      </c>
      <c r="EC138" s="2"/>
    </row>
    <row r="139" spans="1:133" ht="67.5" x14ac:dyDescent="0.25">
      <c r="A139" s="43"/>
      <c r="B139" s="46"/>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1"/>
      <c r="AD139" s="20"/>
      <c r="AE139" s="20"/>
      <c r="AF139" s="21"/>
      <c r="AG139" s="32" t="s">
        <v>352</v>
      </c>
      <c r="AH139" s="20" t="s">
        <v>53</v>
      </c>
      <c r="AI139" s="37"/>
      <c r="AJ139" s="46"/>
      <c r="AK139" s="24" t="s">
        <v>137</v>
      </c>
      <c r="AL139" s="24" t="s">
        <v>88</v>
      </c>
      <c r="AM139" s="24" t="s">
        <v>136</v>
      </c>
      <c r="AN139" s="24" t="s">
        <v>94</v>
      </c>
      <c r="AO139" s="25"/>
      <c r="AP139" s="25"/>
      <c r="AQ139" s="25"/>
      <c r="AR139" s="25"/>
      <c r="AS139" s="25"/>
      <c r="AT139" s="25"/>
      <c r="AU139" s="25"/>
      <c r="AV139" s="25"/>
      <c r="AW139" s="25"/>
      <c r="AX139" s="25"/>
      <c r="AY139" s="25">
        <v>16520</v>
      </c>
      <c r="AZ139" s="25"/>
      <c r="BA139" s="25">
        <v>16520</v>
      </c>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v>16520</v>
      </c>
      <c r="CD139" s="25"/>
      <c r="CE139" s="25">
        <v>16520</v>
      </c>
      <c r="CF139" s="25"/>
      <c r="CG139" s="25"/>
      <c r="CH139" s="25"/>
      <c r="CI139" s="25"/>
      <c r="CJ139" s="25"/>
      <c r="CK139" s="25"/>
      <c r="CL139" s="25"/>
      <c r="CM139" s="25"/>
      <c r="CN139" s="25"/>
      <c r="CO139" s="25"/>
      <c r="CP139" s="25"/>
      <c r="CQ139" s="25"/>
      <c r="CR139" s="25"/>
      <c r="CS139" s="25"/>
      <c r="CT139" s="25"/>
      <c r="CU139" s="25"/>
      <c r="CV139" s="25"/>
      <c r="CW139" s="25"/>
      <c r="CX139" s="25"/>
      <c r="CY139" s="25"/>
      <c r="CZ139" s="25"/>
      <c r="DA139" s="25"/>
      <c r="DB139" s="25">
        <v>16520</v>
      </c>
      <c r="DC139" s="25"/>
      <c r="DD139" s="25">
        <v>16520</v>
      </c>
      <c r="DE139" s="25"/>
      <c r="DF139" s="25"/>
      <c r="DG139" s="25"/>
      <c r="DH139" s="25"/>
      <c r="DI139" s="25"/>
      <c r="DJ139" s="25"/>
      <c r="DK139" s="25"/>
      <c r="DL139" s="25"/>
      <c r="DM139" s="25"/>
      <c r="DN139" s="25"/>
      <c r="DO139" s="25"/>
      <c r="DP139" s="25"/>
      <c r="DQ139" s="25">
        <v>16520</v>
      </c>
      <c r="DR139" s="25"/>
      <c r="DS139" s="25">
        <v>16520</v>
      </c>
      <c r="DT139" s="25"/>
      <c r="DU139" s="25"/>
      <c r="DV139" s="25"/>
      <c r="DW139" s="25"/>
      <c r="DX139" s="25"/>
      <c r="DY139" s="25"/>
      <c r="DZ139" s="25"/>
      <c r="EA139" s="26" t="s">
        <v>59</v>
      </c>
      <c r="EB139" s="27" t="s">
        <v>65</v>
      </c>
      <c r="EC139" s="2"/>
    </row>
    <row r="140" spans="1:133" x14ac:dyDescent="0.25">
      <c r="A140" s="43"/>
      <c r="B140" s="46"/>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1"/>
      <c r="AD140" s="20"/>
      <c r="AE140" s="20"/>
      <c r="AF140" s="21"/>
      <c r="AG140" s="20"/>
      <c r="AH140" s="20"/>
      <c r="AI140" s="21"/>
      <c r="AJ140" s="46"/>
      <c r="AK140" s="24" t="s">
        <v>137</v>
      </c>
      <c r="AL140" s="24" t="s">
        <v>88</v>
      </c>
      <c r="AM140" s="24" t="s">
        <v>69</v>
      </c>
      <c r="AN140" s="24" t="s">
        <v>80</v>
      </c>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c r="CC140" s="25"/>
      <c r="CD140" s="25"/>
      <c r="CE140" s="25"/>
      <c r="CF140" s="25"/>
      <c r="CG140" s="25"/>
      <c r="CH140" s="25"/>
      <c r="CI140" s="25"/>
      <c r="CJ140" s="25"/>
      <c r="CK140" s="25"/>
      <c r="CL140" s="25"/>
      <c r="CM140" s="25"/>
      <c r="CN140" s="25"/>
      <c r="CO140" s="25"/>
      <c r="CP140" s="25"/>
      <c r="CQ140" s="25"/>
      <c r="CR140" s="25"/>
      <c r="CS140" s="25"/>
      <c r="CT140" s="25"/>
      <c r="CU140" s="25"/>
      <c r="CV140" s="25"/>
      <c r="CW140" s="25"/>
      <c r="CX140" s="25"/>
      <c r="CY140" s="25"/>
      <c r="CZ140" s="25"/>
      <c r="DA140" s="25"/>
      <c r="DB140" s="25"/>
      <c r="DC140" s="25"/>
      <c r="DD140" s="25"/>
      <c r="DE140" s="25"/>
      <c r="DF140" s="25"/>
      <c r="DG140" s="25"/>
      <c r="DH140" s="25"/>
      <c r="DI140" s="25"/>
      <c r="DJ140" s="25"/>
      <c r="DK140" s="25"/>
      <c r="DL140" s="25"/>
      <c r="DM140" s="25"/>
      <c r="DN140" s="25"/>
      <c r="DO140" s="25"/>
      <c r="DP140" s="25"/>
      <c r="DQ140" s="25"/>
      <c r="DR140" s="25"/>
      <c r="DS140" s="25"/>
      <c r="DT140" s="25"/>
      <c r="DU140" s="25"/>
      <c r="DV140" s="25"/>
      <c r="DW140" s="25"/>
      <c r="DX140" s="25"/>
      <c r="DY140" s="25"/>
      <c r="DZ140" s="25"/>
      <c r="EA140" s="26" t="s">
        <v>59</v>
      </c>
      <c r="EB140" s="27" t="s">
        <v>89</v>
      </c>
      <c r="EC140" s="2"/>
    </row>
    <row r="141" spans="1:133" x14ac:dyDescent="0.25">
      <c r="A141" s="43"/>
      <c r="B141" s="46"/>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1"/>
      <c r="AD141" s="20"/>
      <c r="AE141" s="20"/>
      <c r="AF141" s="21"/>
      <c r="AG141" s="20"/>
      <c r="AH141" s="20"/>
      <c r="AI141" s="21"/>
      <c r="AJ141" s="46"/>
      <c r="AK141" s="24" t="s">
        <v>137</v>
      </c>
      <c r="AL141" s="24" t="s">
        <v>267</v>
      </c>
      <c r="AM141" s="24" t="s">
        <v>136</v>
      </c>
      <c r="AN141" s="24" t="s">
        <v>94</v>
      </c>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c r="CN141" s="25"/>
      <c r="CO141" s="25"/>
      <c r="CP141" s="25"/>
      <c r="CQ141" s="25"/>
      <c r="CR141" s="25"/>
      <c r="CS141" s="25"/>
      <c r="CT141" s="25"/>
      <c r="CU141" s="25"/>
      <c r="CV141" s="25"/>
      <c r="CW141" s="25"/>
      <c r="CX141" s="25"/>
      <c r="CY141" s="25"/>
      <c r="CZ141" s="25"/>
      <c r="DA141" s="25"/>
      <c r="DB141" s="25"/>
      <c r="DC141" s="25"/>
      <c r="DD141" s="25"/>
      <c r="DE141" s="25"/>
      <c r="DF141" s="25"/>
      <c r="DG141" s="25"/>
      <c r="DH141" s="25"/>
      <c r="DI141" s="25"/>
      <c r="DJ141" s="25"/>
      <c r="DK141" s="25"/>
      <c r="DL141" s="25"/>
      <c r="DM141" s="25"/>
      <c r="DN141" s="25"/>
      <c r="DO141" s="25"/>
      <c r="DP141" s="25"/>
      <c r="DQ141" s="25"/>
      <c r="DR141" s="25"/>
      <c r="DS141" s="25"/>
      <c r="DT141" s="25"/>
      <c r="DU141" s="25"/>
      <c r="DV141" s="25"/>
      <c r="DW141" s="25"/>
      <c r="DX141" s="25"/>
      <c r="DY141" s="25"/>
      <c r="DZ141" s="25"/>
      <c r="EA141" s="26" t="s">
        <v>59</v>
      </c>
      <c r="EB141" s="27" t="s">
        <v>85</v>
      </c>
      <c r="EC141" s="2"/>
    </row>
    <row r="142" spans="1:133" x14ac:dyDescent="0.25">
      <c r="A142" s="43"/>
      <c r="B142" s="46"/>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1"/>
      <c r="AD142" s="20"/>
      <c r="AE142" s="20"/>
      <c r="AF142" s="21"/>
      <c r="AG142" s="20"/>
      <c r="AH142" s="20"/>
      <c r="AI142" s="21"/>
      <c r="AJ142" s="46"/>
      <c r="AK142" s="24" t="s">
        <v>137</v>
      </c>
      <c r="AL142" s="24" t="s">
        <v>268</v>
      </c>
      <c r="AM142" s="24" t="s">
        <v>98</v>
      </c>
      <c r="AN142" s="24" t="s">
        <v>80</v>
      </c>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c r="CG142" s="25"/>
      <c r="CH142" s="25"/>
      <c r="CI142" s="25"/>
      <c r="CJ142" s="25"/>
      <c r="CK142" s="25"/>
      <c r="CL142" s="25"/>
      <c r="CM142" s="25"/>
      <c r="CN142" s="25"/>
      <c r="CO142" s="25"/>
      <c r="CP142" s="25"/>
      <c r="CQ142" s="25"/>
      <c r="CR142" s="25"/>
      <c r="CS142" s="25"/>
      <c r="CT142" s="25"/>
      <c r="CU142" s="25"/>
      <c r="CV142" s="25"/>
      <c r="CW142" s="25"/>
      <c r="CX142" s="25"/>
      <c r="CY142" s="25"/>
      <c r="CZ142" s="25"/>
      <c r="DA142" s="25"/>
      <c r="DB142" s="25"/>
      <c r="DC142" s="25"/>
      <c r="DD142" s="25"/>
      <c r="DE142" s="25"/>
      <c r="DF142" s="25"/>
      <c r="DG142" s="25"/>
      <c r="DH142" s="25"/>
      <c r="DI142" s="25"/>
      <c r="DJ142" s="25"/>
      <c r="DK142" s="25"/>
      <c r="DL142" s="25"/>
      <c r="DM142" s="25"/>
      <c r="DN142" s="25"/>
      <c r="DO142" s="25"/>
      <c r="DP142" s="25"/>
      <c r="DQ142" s="25"/>
      <c r="DR142" s="25"/>
      <c r="DS142" s="25"/>
      <c r="DT142" s="25"/>
      <c r="DU142" s="25"/>
      <c r="DV142" s="25"/>
      <c r="DW142" s="25"/>
      <c r="DX142" s="25"/>
      <c r="DY142" s="25"/>
      <c r="DZ142" s="25"/>
      <c r="EA142" s="26" t="s">
        <v>59</v>
      </c>
      <c r="EB142" s="27" t="s">
        <v>91</v>
      </c>
      <c r="EC142" s="2"/>
    </row>
    <row r="143" spans="1:133" ht="45" x14ac:dyDescent="0.25">
      <c r="A143" s="43"/>
      <c r="B143" s="46"/>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1"/>
      <c r="AD143" s="20"/>
      <c r="AE143" s="20"/>
      <c r="AF143" s="21"/>
      <c r="AG143" s="32" t="s">
        <v>333</v>
      </c>
      <c r="AH143" s="20" t="s">
        <v>53</v>
      </c>
      <c r="AI143" s="21" t="s">
        <v>340</v>
      </c>
      <c r="AJ143" s="46"/>
      <c r="AK143" s="24" t="s">
        <v>137</v>
      </c>
      <c r="AL143" s="24" t="s">
        <v>268</v>
      </c>
      <c r="AM143" s="24" t="s">
        <v>69</v>
      </c>
      <c r="AN143" s="24" t="s">
        <v>87</v>
      </c>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c r="CI143" s="25"/>
      <c r="CJ143" s="25"/>
      <c r="CK143" s="25"/>
      <c r="CL143" s="25"/>
      <c r="CM143" s="25"/>
      <c r="CN143" s="25"/>
      <c r="CO143" s="25"/>
      <c r="CP143" s="25"/>
      <c r="CQ143" s="25"/>
      <c r="CR143" s="25"/>
      <c r="CS143" s="25"/>
      <c r="CT143" s="25"/>
      <c r="CU143" s="25"/>
      <c r="CV143" s="25"/>
      <c r="CW143" s="25"/>
      <c r="CX143" s="25"/>
      <c r="CY143" s="25"/>
      <c r="CZ143" s="25"/>
      <c r="DA143" s="25"/>
      <c r="DB143" s="25"/>
      <c r="DC143" s="25"/>
      <c r="DD143" s="25"/>
      <c r="DE143" s="25"/>
      <c r="DF143" s="25"/>
      <c r="DG143" s="25"/>
      <c r="DH143" s="25"/>
      <c r="DI143" s="25"/>
      <c r="DJ143" s="25"/>
      <c r="DK143" s="25"/>
      <c r="DL143" s="25"/>
      <c r="DM143" s="25"/>
      <c r="DN143" s="25"/>
      <c r="DO143" s="25"/>
      <c r="DP143" s="25"/>
      <c r="DQ143" s="25"/>
      <c r="DR143" s="25"/>
      <c r="DS143" s="25"/>
      <c r="DT143" s="25"/>
      <c r="DU143" s="25"/>
      <c r="DV143" s="25"/>
      <c r="DW143" s="25"/>
      <c r="DX143" s="25"/>
      <c r="DY143" s="25"/>
      <c r="DZ143" s="25"/>
      <c r="EA143" s="26" t="s">
        <v>59</v>
      </c>
      <c r="EB143" s="27" t="s">
        <v>92</v>
      </c>
      <c r="EC143" s="2"/>
    </row>
    <row r="144" spans="1:133" x14ac:dyDescent="0.25">
      <c r="A144" s="43"/>
      <c r="B144" s="46"/>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1"/>
      <c r="AD144" s="20"/>
      <c r="AE144" s="20"/>
      <c r="AF144" s="21"/>
      <c r="AG144" s="20"/>
      <c r="AH144" s="20"/>
      <c r="AI144" s="21"/>
      <c r="AJ144" s="46"/>
      <c r="AK144" s="24" t="s">
        <v>137</v>
      </c>
      <c r="AL144" s="24" t="s">
        <v>268</v>
      </c>
      <c r="AM144" s="24" t="s">
        <v>69</v>
      </c>
      <c r="AN144" s="24" t="s">
        <v>80</v>
      </c>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5"/>
      <c r="CZ144" s="25"/>
      <c r="DA144" s="25"/>
      <c r="DB144" s="25"/>
      <c r="DC144" s="25"/>
      <c r="DD144" s="25"/>
      <c r="DE144" s="25"/>
      <c r="DF144" s="25"/>
      <c r="DG144" s="25"/>
      <c r="DH144" s="25"/>
      <c r="DI144" s="25"/>
      <c r="DJ144" s="25"/>
      <c r="DK144" s="25"/>
      <c r="DL144" s="25"/>
      <c r="DM144" s="25"/>
      <c r="DN144" s="25"/>
      <c r="DO144" s="25"/>
      <c r="DP144" s="25"/>
      <c r="DQ144" s="25"/>
      <c r="DR144" s="25"/>
      <c r="DS144" s="25"/>
      <c r="DT144" s="25"/>
      <c r="DU144" s="25"/>
      <c r="DV144" s="25"/>
      <c r="DW144" s="25"/>
      <c r="DX144" s="25"/>
      <c r="DY144" s="25"/>
      <c r="DZ144" s="25"/>
      <c r="EA144" s="26" t="s">
        <v>59</v>
      </c>
      <c r="EB144" s="27" t="s">
        <v>95</v>
      </c>
      <c r="EC144" s="2"/>
    </row>
    <row r="145" spans="1:133" ht="45" x14ac:dyDescent="0.25">
      <c r="A145" s="43"/>
      <c r="B145" s="46"/>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1"/>
      <c r="AD145" s="20"/>
      <c r="AE145" s="20"/>
      <c r="AF145" s="21"/>
      <c r="AG145" s="32" t="s">
        <v>334</v>
      </c>
      <c r="AH145" s="20" t="s">
        <v>53</v>
      </c>
      <c r="AI145" s="34" t="s">
        <v>348</v>
      </c>
      <c r="AJ145" s="46"/>
      <c r="AK145" s="24" t="s">
        <v>137</v>
      </c>
      <c r="AL145" s="24" t="s">
        <v>269</v>
      </c>
      <c r="AM145" s="24" t="s">
        <v>136</v>
      </c>
      <c r="AN145" s="24" t="s">
        <v>94</v>
      </c>
      <c r="AO145" s="25">
        <v>298400</v>
      </c>
      <c r="AP145" s="25">
        <v>287722.02</v>
      </c>
      <c r="AQ145" s="25"/>
      <c r="AR145" s="25"/>
      <c r="AS145" s="25"/>
      <c r="AT145" s="25"/>
      <c r="AU145" s="25"/>
      <c r="AV145" s="25"/>
      <c r="AW145" s="25">
        <v>298400</v>
      </c>
      <c r="AX145" s="25">
        <v>287722.02</v>
      </c>
      <c r="AY145" s="25">
        <v>324000</v>
      </c>
      <c r="AZ145" s="25"/>
      <c r="BA145" s="25"/>
      <c r="BB145" s="25"/>
      <c r="BC145" s="25">
        <v>324000</v>
      </c>
      <c r="BD145" s="25">
        <v>330930</v>
      </c>
      <c r="BE145" s="25"/>
      <c r="BF145" s="25"/>
      <c r="BG145" s="25"/>
      <c r="BH145" s="25">
        <v>330930</v>
      </c>
      <c r="BI145" s="25">
        <v>340100</v>
      </c>
      <c r="BJ145" s="25"/>
      <c r="BK145" s="25"/>
      <c r="BL145" s="25"/>
      <c r="BM145" s="25">
        <v>340100</v>
      </c>
      <c r="BN145" s="25">
        <v>340100</v>
      </c>
      <c r="BO145" s="25"/>
      <c r="BP145" s="25"/>
      <c r="BQ145" s="25"/>
      <c r="BR145" s="25">
        <v>340100</v>
      </c>
      <c r="BS145" s="25">
        <v>298400</v>
      </c>
      <c r="BT145" s="25">
        <v>287722.02</v>
      </c>
      <c r="BU145" s="25"/>
      <c r="BV145" s="25"/>
      <c r="BW145" s="25"/>
      <c r="BX145" s="25"/>
      <c r="BY145" s="25"/>
      <c r="BZ145" s="25"/>
      <c r="CA145" s="25">
        <v>298400</v>
      </c>
      <c r="CB145" s="25">
        <v>287722.02</v>
      </c>
      <c r="CC145" s="25">
        <v>324000</v>
      </c>
      <c r="CD145" s="25"/>
      <c r="CE145" s="25"/>
      <c r="CF145" s="25"/>
      <c r="CG145" s="25">
        <v>324000</v>
      </c>
      <c r="CH145" s="25">
        <v>330930</v>
      </c>
      <c r="CI145" s="25"/>
      <c r="CJ145" s="25"/>
      <c r="CK145" s="25"/>
      <c r="CL145" s="25">
        <v>330930</v>
      </c>
      <c r="CM145" s="25">
        <v>340100</v>
      </c>
      <c r="CN145" s="25"/>
      <c r="CO145" s="25"/>
      <c r="CP145" s="25"/>
      <c r="CQ145" s="25">
        <v>340100</v>
      </c>
      <c r="CR145" s="25">
        <v>340100</v>
      </c>
      <c r="CS145" s="25"/>
      <c r="CT145" s="25"/>
      <c r="CU145" s="25"/>
      <c r="CV145" s="25">
        <v>340100</v>
      </c>
      <c r="CW145" s="25">
        <v>287722.02</v>
      </c>
      <c r="CX145" s="25"/>
      <c r="CY145" s="25"/>
      <c r="CZ145" s="25"/>
      <c r="DA145" s="25">
        <v>287722.02</v>
      </c>
      <c r="DB145" s="25">
        <v>324000</v>
      </c>
      <c r="DC145" s="25"/>
      <c r="DD145" s="25"/>
      <c r="DE145" s="25"/>
      <c r="DF145" s="25">
        <v>324000</v>
      </c>
      <c r="DG145" s="25">
        <v>330930</v>
      </c>
      <c r="DH145" s="25"/>
      <c r="DI145" s="25"/>
      <c r="DJ145" s="25"/>
      <c r="DK145" s="25">
        <v>330930</v>
      </c>
      <c r="DL145" s="25">
        <v>287722.02</v>
      </c>
      <c r="DM145" s="25"/>
      <c r="DN145" s="25"/>
      <c r="DO145" s="25"/>
      <c r="DP145" s="25">
        <v>287722.02</v>
      </c>
      <c r="DQ145" s="25">
        <v>324000</v>
      </c>
      <c r="DR145" s="25"/>
      <c r="DS145" s="25"/>
      <c r="DT145" s="25"/>
      <c r="DU145" s="25">
        <v>324000</v>
      </c>
      <c r="DV145" s="25">
        <v>330930</v>
      </c>
      <c r="DW145" s="25"/>
      <c r="DX145" s="25"/>
      <c r="DY145" s="25"/>
      <c r="DZ145" s="25">
        <v>330930</v>
      </c>
      <c r="EA145" s="26" t="s">
        <v>59</v>
      </c>
      <c r="EB145" s="27" t="s">
        <v>97</v>
      </c>
      <c r="EC145" s="2"/>
    </row>
    <row r="146" spans="1:133" x14ac:dyDescent="0.25">
      <c r="A146" s="43"/>
      <c r="B146" s="46"/>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1"/>
      <c r="AD146" s="20"/>
      <c r="AE146" s="20"/>
      <c r="AF146" s="21"/>
      <c r="AG146" s="20"/>
      <c r="AH146" s="20"/>
      <c r="AI146" s="21"/>
      <c r="AJ146" s="46"/>
      <c r="AK146" s="24" t="s">
        <v>137</v>
      </c>
      <c r="AL146" s="24" t="s">
        <v>269</v>
      </c>
      <c r="AM146" s="24" t="s">
        <v>98</v>
      </c>
      <c r="AN146" s="24" t="s">
        <v>70</v>
      </c>
      <c r="AO146" s="25">
        <v>139670.62</v>
      </c>
      <c r="AP146" s="25">
        <v>139670.62</v>
      </c>
      <c r="AQ146" s="25"/>
      <c r="AR146" s="25"/>
      <c r="AS146" s="25"/>
      <c r="AT146" s="25"/>
      <c r="AU146" s="25"/>
      <c r="AV146" s="25"/>
      <c r="AW146" s="25">
        <v>139670.62</v>
      </c>
      <c r="AX146" s="25">
        <v>139670.62</v>
      </c>
      <c r="AY146" s="25">
        <v>84000</v>
      </c>
      <c r="AZ146" s="25"/>
      <c r="BA146" s="25"/>
      <c r="BB146" s="25"/>
      <c r="BC146" s="25">
        <v>84000</v>
      </c>
      <c r="BD146" s="25">
        <v>8000</v>
      </c>
      <c r="BE146" s="25"/>
      <c r="BF146" s="25"/>
      <c r="BG146" s="25"/>
      <c r="BH146" s="25">
        <v>8000</v>
      </c>
      <c r="BI146" s="25">
        <v>8000</v>
      </c>
      <c r="BJ146" s="25"/>
      <c r="BK146" s="25"/>
      <c r="BL146" s="25"/>
      <c r="BM146" s="25">
        <v>8000</v>
      </c>
      <c r="BN146" s="25">
        <v>8000</v>
      </c>
      <c r="BO146" s="25"/>
      <c r="BP146" s="25"/>
      <c r="BQ146" s="25"/>
      <c r="BR146" s="25">
        <v>8000</v>
      </c>
      <c r="BS146" s="25">
        <v>139670.62</v>
      </c>
      <c r="BT146" s="25">
        <v>139670.62</v>
      </c>
      <c r="BU146" s="25"/>
      <c r="BV146" s="25"/>
      <c r="BW146" s="25"/>
      <c r="BX146" s="25"/>
      <c r="BY146" s="25"/>
      <c r="BZ146" s="25"/>
      <c r="CA146" s="25">
        <v>139670.62</v>
      </c>
      <c r="CB146" s="25">
        <v>139670.62</v>
      </c>
      <c r="CC146" s="25">
        <v>84000</v>
      </c>
      <c r="CD146" s="25"/>
      <c r="CE146" s="25"/>
      <c r="CF146" s="25"/>
      <c r="CG146" s="25">
        <v>84000</v>
      </c>
      <c r="CH146" s="25">
        <v>8000</v>
      </c>
      <c r="CI146" s="25"/>
      <c r="CJ146" s="25"/>
      <c r="CK146" s="25"/>
      <c r="CL146" s="25">
        <v>8000</v>
      </c>
      <c r="CM146" s="25">
        <v>8000</v>
      </c>
      <c r="CN146" s="25"/>
      <c r="CO146" s="25"/>
      <c r="CP146" s="25"/>
      <c r="CQ146" s="25">
        <v>8000</v>
      </c>
      <c r="CR146" s="25">
        <v>8000</v>
      </c>
      <c r="CS146" s="25"/>
      <c r="CT146" s="25"/>
      <c r="CU146" s="25"/>
      <c r="CV146" s="25">
        <v>8000</v>
      </c>
      <c r="CW146" s="25">
        <v>139670.62</v>
      </c>
      <c r="CX146" s="25"/>
      <c r="CY146" s="25"/>
      <c r="CZ146" s="25"/>
      <c r="DA146" s="25">
        <v>139670.62</v>
      </c>
      <c r="DB146" s="25">
        <v>84000</v>
      </c>
      <c r="DC146" s="25"/>
      <c r="DD146" s="25"/>
      <c r="DE146" s="25"/>
      <c r="DF146" s="25">
        <v>84000</v>
      </c>
      <c r="DG146" s="25">
        <v>8000</v>
      </c>
      <c r="DH146" s="25"/>
      <c r="DI146" s="25"/>
      <c r="DJ146" s="25"/>
      <c r="DK146" s="25">
        <v>8000</v>
      </c>
      <c r="DL146" s="25">
        <v>139670.62</v>
      </c>
      <c r="DM146" s="25"/>
      <c r="DN146" s="25"/>
      <c r="DO146" s="25"/>
      <c r="DP146" s="25">
        <v>139670.62</v>
      </c>
      <c r="DQ146" s="25">
        <v>84000</v>
      </c>
      <c r="DR146" s="25"/>
      <c r="DS146" s="25"/>
      <c r="DT146" s="25"/>
      <c r="DU146" s="25">
        <v>84000</v>
      </c>
      <c r="DV146" s="25">
        <v>8000</v>
      </c>
      <c r="DW146" s="25"/>
      <c r="DX146" s="25"/>
      <c r="DY146" s="25"/>
      <c r="DZ146" s="25">
        <v>8000</v>
      </c>
      <c r="EA146" s="26" t="s">
        <v>59</v>
      </c>
      <c r="EB146" s="27" t="s">
        <v>99</v>
      </c>
      <c r="EC146" s="2"/>
    </row>
    <row r="147" spans="1:133" x14ac:dyDescent="0.25">
      <c r="A147" s="43"/>
      <c r="B147" s="46"/>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1"/>
      <c r="AD147" s="20"/>
      <c r="AE147" s="20"/>
      <c r="AF147" s="21"/>
      <c r="AG147" s="20"/>
      <c r="AH147" s="20"/>
      <c r="AI147" s="21"/>
      <c r="AJ147" s="46"/>
      <c r="AK147" s="24" t="s">
        <v>137</v>
      </c>
      <c r="AL147" s="24" t="s">
        <v>269</v>
      </c>
      <c r="AM147" s="24" t="s">
        <v>98</v>
      </c>
      <c r="AN147" s="24" t="s">
        <v>80</v>
      </c>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c r="CO147" s="25"/>
      <c r="CP147" s="25"/>
      <c r="CQ147" s="25"/>
      <c r="CR147" s="25"/>
      <c r="CS147" s="25"/>
      <c r="CT147" s="25"/>
      <c r="CU147" s="25"/>
      <c r="CV147" s="25"/>
      <c r="CW147" s="25"/>
      <c r="CX147" s="25"/>
      <c r="CY147" s="25"/>
      <c r="CZ147" s="25"/>
      <c r="DA147" s="25"/>
      <c r="DB147" s="25"/>
      <c r="DC147" s="25"/>
      <c r="DD147" s="25"/>
      <c r="DE147" s="25"/>
      <c r="DF147" s="25"/>
      <c r="DG147" s="25"/>
      <c r="DH147" s="25"/>
      <c r="DI147" s="25"/>
      <c r="DJ147" s="25"/>
      <c r="DK147" s="25"/>
      <c r="DL147" s="25"/>
      <c r="DM147" s="25"/>
      <c r="DN147" s="25"/>
      <c r="DO147" s="25"/>
      <c r="DP147" s="25"/>
      <c r="DQ147" s="25"/>
      <c r="DR147" s="25"/>
      <c r="DS147" s="25"/>
      <c r="DT147" s="25"/>
      <c r="DU147" s="25"/>
      <c r="DV147" s="25"/>
      <c r="DW147" s="25"/>
      <c r="DX147" s="25"/>
      <c r="DY147" s="25"/>
      <c r="DZ147" s="25"/>
      <c r="EA147" s="26" t="s">
        <v>59</v>
      </c>
      <c r="EB147" s="27" t="s">
        <v>76</v>
      </c>
      <c r="EC147" s="2"/>
    </row>
    <row r="148" spans="1:133" x14ac:dyDescent="0.25">
      <c r="A148" s="43"/>
      <c r="B148" s="46"/>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1"/>
      <c r="AD148" s="20"/>
      <c r="AE148" s="20"/>
      <c r="AF148" s="21"/>
      <c r="AG148" s="20"/>
      <c r="AH148" s="20"/>
      <c r="AI148" s="21"/>
      <c r="AJ148" s="46"/>
      <c r="AK148" s="24" t="s">
        <v>137</v>
      </c>
      <c r="AL148" s="24" t="s">
        <v>269</v>
      </c>
      <c r="AM148" s="24" t="s">
        <v>69</v>
      </c>
      <c r="AN148" s="24" t="s">
        <v>70</v>
      </c>
      <c r="AO148" s="25">
        <v>43405</v>
      </c>
      <c r="AP148" s="25">
        <v>43405</v>
      </c>
      <c r="AQ148" s="25"/>
      <c r="AR148" s="25"/>
      <c r="AS148" s="25"/>
      <c r="AT148" s="25"/>
      <c r="AU148" s="25"/>
      <c r="AV148" s="25"/>
      <c r="AW148" s="25">
        <v>43405</v>
      </c>
      <c r="AX148" s="25">
        <v>43405</v>
      </c>
      <c r="AY148" s="25">
        <v>27189</v>
      </c>
      <c r="AZ148" s="25"/>
      <c r="BA148" s="25"/>
      <c r="BB148" s="25"/>
      <c r="BC148" s="25">
        <v>27189</v>
      </c>
      <c r="BD148" s="25">
        <v>4000</v>
      </c>
      <c r="BE148" s="25"/>
      <c r="BF148" s="25"/>
      <c r="BG148" s="25"/>
      <c r="BH148" s="25">
        <v>4000</v>
      </c>
      <c r="BI148" s="25">
        <v>4000</v>
      </c>
      <c r="BJ148" s="25"/>
      <c r="BK148" s="25"/>
      <c r="BL148" s="25"/>
      <c r="BM148" s="25">
        <v>4000</v>
      </c>
      <c r="BN148" s="25">
        <v>4000</v>
      </c>
      <c r="BO148" s="25"/>
      <c r="BP148" s="25"/>
      <c r="BQ148" s="25"/>
      <c r="BR148" s="25">
        <v>4000</v>
      </c>
      <c r="BS148" s="25">
        <v>43405</v>
      </c>
      <c r="BT148" s="25">
        <v>43405</v>
      </c>
      <c r="BU148" s="25"/>
      <c r="BV148" s="25"/>
      <c r="BW148" s="25"/>
      <c r="BX148" s="25"/>
      <c r="BY148" s="25"/>
      <c r="BZ148" s="25"/>
      <c r="CA148" s="25">
        <v>43405</v>
      </c>
      <c r="CB148" s="25">
        <v>43405</v>
      </c>
      <c r="CC148" s="25">
        <v>27189</v>
      </c>
      <c r="CD148" s="25"/>
      <c r="CE148" s="25"/>
      <c r="CF148" s="25"/>
      <c r="CG148" s="25">
        <v>27189</v>
      </c>
      <c r="CH148" s="25">
        <v>4000</v>
      </c>
      <c r="CI148" s="25"/>
      <c r="CJ148" s="25"/>
      <c r="CK148" s="25"/>
      <c r="CL148" s="25">
        <v>4000</v>
      </c>
      <c r="CM148" s="25">
        <v>4000</v>
      </c>
      <c r="CN148" s="25"/>
      <c r="CO148" s="25"/>
      <c r="CP148" s="25"/>
      <c r="CQ148" s="25">
        <v>4000</v>
      </c>
      <c r="CR148" s="25">
        <v>4000</v>
      </c>
      <c r="CS148" s="25"/>
      <c r="CT148" s="25"/>
      <c r="CU148" s="25"/>
      <c r="CV148" s="25">
        <v>4000</v>
      </c>
      <c r="CW148" s="25">
        <v>43405</v>
      </c>
      <c r="CX148" s="25"/>
      <c r="CY148" s="25"/>
      <c r="CZ148" s="25"/>
      <c r="DA148" s="25">
        <v>43405</v>
      </c>
      <c r="DB148" s="25">
        <v>27189</v>
      </c>
      <c r="DC148" s="25"/>
      <c r="DD148" s="25"/>
      <c r="DE148" s="25"/>
      <c r="DF148" s="25">
        <v>27189</v>
      </c>
      <c r="DG148" s="25">
        <v>4000</v>
      </c>
      <c r="DH148" s="25"/>
      <c r="DI148" s="25"/>
      <c r="DJ148" s="25"/>
      <c r="DK148" s="25">
        <v>4000</v>
      </c>
      <c r="DL148" s="25">
        <v>43405</v>
      </c>
      <c r="DM148" s="25"/>
      <c r="DN148" s="25"/>
      <c r="DO148" s="25"/>
      <c r="DP148" s="25">
        <v>43405</v>
      </c>
      <c r="DQ148" s="25">
        <v>27189</v>
      </c>
      <c r="DR148" s="25"/>
      <c r="DS148" s="25"/>
      <c r="DT148" s="25"/>
      <c r="DU148" s="25">
        <v>27189</v>
      </c>
      <c r="DV148" s="25">
        <v>4000</v>
      </c>
      <c r="DW148" s="25"/>
      <c r="DX148" s="25"/>
      <c r="DY148" s="25"/>
      <c r="DZ148" s="25">
        <v>4000</v>
      </c>
      <c r="EA148" s="26" t="s">
        <v>59</v>
      </c>
      <c r="EB148" s="27" t="s">
        <v>100</v>
      </c>
      <c r="EC148" s="2"/>
    </row>
    <row r="149" spans="1:133" x14ac:dyDescent="0.25">
      <c r="A149" s="43"/>
      <c r="B149" s="46"/>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1"/>
      <c r="AD149" s="20"/>
      <c r="AE149" s="20"/>
      <c r="AF149" s="21"/>
      <c r="AG149" s="20"/>
      <c r="AH149" s="20"/>
      <c r="AI149" s="21"/>
      <c r="AJ149" s="46"/>
      <c r="AK149" s="24" t="s">
        <v>137</v>
      </c>
      <c r="AL149" s="24" t="s">
        <v>269</v>
      </c>
      <c r="AM149" s="24" t="s">
        <v>69</v>
      </c>
      <c r="AN149" s="24" t="s">
        <v>87</v>
      </c>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c r="CB149" s="25"/>
      <c r="CC149" s="25"/>
      <c r="CD149" s="25"/>
      <c r="CE149" s="25"/>
      <c r="CF149" s="25"/>
      <c r="CG149" s="25"/>
      <c r="CH149" s="25"/>
      <c r="CI149" s="25"/>
      <c r="CJ149" s="25"/>
      <c r="CK149" s="25"/>
      <c r="CL149" s="25"/>
      <c r="CM149" s="25"/>
      <c r="CN149" s="25"/>
      <c r="CO149" s="25"/>
      <c r="CP149" s="25"/>
      <c r="CQ149" s="25"/>
      <c r="CR149" s="25"/>
      <c r="CS149" s="25"/>
      <c r="CT149" s="25"/>
      <c r="CU149" s="25"/>
      <c r="CV149" s="25"/>
      <c r="CW149" s="25"/>
      <c r="CX149" s="25"/>
      <c r="CY149" s="25"/>
      <c r="CZ149" s="25"/>
      <c r="DA149" s="25"/>
      <c r="DB149" s="25"/>
      <c r="DC149" s="25"/>
      <c r="DD149" s="25"/>
      <c r="DE149" s="25"/>
      <c r="DF149" s="25"/>
      <c r="DG149" s="25"/>
      <c r="DH149" s="25"/>
      <c r="DI149" s="25"/>
      <c r="DJ149" s="25"/>
      <c r="DK149" s="25"/>
      <c r="DL149" s="25"/>
      <c r="DM149" s="25"/>
      <c r="DN149" s="25"/>
      <c r="DO149" s="25"/>
      <c r="DP149" s="25"/>
      <c r="DQ149" s="25"/>
      <c r="DR149" s="25"/>
      <c r="DS149" s="25"/>
      <c r="DT149" s="25"/>
      <c r="DU149" s="25"/>
      <c r="DV149" s="25"/>
      <c r="DW149" s="25"/>
      <c r="DX149" s="25"/>
      <c r="DY149" s="25"/>
      <c r="DZ149" s="25"/>
      <c r="EA149" s="26" t="s">
        <v>59</v>
      </c>
      <c r="EB149" s="27" t="s">
        <v>101</v>
      </c>
      <c r="EC149" s="2"/>
    </row>
    <row r="150" spans="1:133" x14ac:dyDescent="0.25">
      <c r="A150" s="43"/>
      <c r="B150" s="46"/>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1"/>
      <c r="AD150" s="20"/>
      <c r="AE150" s="20"/>
      <c r="AF150" s="21"/>
      <c r="AG150" s="20"/>
      <c r="AH150" s="20"/>
      <c r="AI150" s="21"/>
      <c r="AJ150" s="46"/>
      <c r="AK150" s="24" t="s">
        <v>137</v>
      </c>
      <c r="AL150" s="24" t="s">
        <v>269</v>
      </c>
      <c r="AM150" s="24" t="s">
        <v>69</v>
      </c>
      <c r="AN150" s="24" t="s">
        <v>80</v>
      </c>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c r="CI150" s="25"/>
      <c r="CJ150" s="25"/>
      <c r="CK150" s="25"/>
      <c r="CL150" s="25"/>
      <c r="CM150" s="25"/>
      <c r="CN150" s="25"/>
      <c r="CO150" s="25"/>
      <c r="CP150" s="25"/>
      <c r="CQ150" s="25"/>
      <c r="CR150" s="25"/>
      <c r="CS150" s="25"/>
      <c r="CT150" s="25"/>
      <c r="CU150" s="25"/>
      <c r="CV150" s="25"/>
      <c r="CW150" s="25"/>
      <c r="CX150" s="25"/>
      <c r="CY150" s="25"/>
      <c r="CZ150" s="25"/>
      <c r="DA150" s="25"/>
      <c r="DB150" s="25"/>
      <c r="DC150" s="25"/>
      <c r="DD150" s="25"/>
      <c r="DE150" s="25"/>
      <c r="DF150" s="25"/>
      <c r="DG150" s="25"/>
      <c r="DH150" s="25"/>
      <c r="DI150" s="25"/>
      <c r="DJ150" s="25"/>
      <c r="DK150" s="25"/>
      <c r="DL150" s="25"/>
      <c r="DM150" s="25"/>
      <c r="DN150" s="25"/>
      <c r="DO150" s="25"/>
      <c r="DP150" s="25"/>
      <c r="DQ150" s="25"/>
      <c r="DR150" s="25"/>
      <c r="DS150" s="25"/>
      <c r="DT150" s="25"/>
      <c r="DU150" s="25"/>
      <c r="DV150" s="25"/>
      <c r="DW150" s="25"/>
      <c r="DX150" s="25"/>
      <c r="DY150" s="25"/>
      <c r="DZ150" s="25"/>
      <c r="EA150" s="26" t="s">
        <v>59</v>
      </c>
      <c r="EB150" s="27" t="s">
        <v>102</v>
      </c>
      <c r="EC150" s="2"/>
    </row>
    <row r="151" spans="1:133" ht="56.25" x14ac:dyDescent="0.25">
      <c r="A151" s="43"/>
      <c r="B151" s="46"/>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1"/>
      <c r="AD151" s="20"/>
      <c r="AE151" s="20"/>
      <c r="AF151" s="21"/>
      <c r="AG151" s="36" t="s">
        <v>350</v>
      </c>
      <c r="AH151" s="22" t="s">
        <v>53</v>
      </c>
      <c r="AI151" s="37" t="s">
        <v>351</v>
      </c>
      <c r="AJ151" s="46"/>
      <c r="AK151" s="24" t="s">
        <v>137</v>
      </c>
      <c r="AL151" s="24" t="s">
        <v>269</v>
      </c>
      <c r="AM151" s="24" t="s">
        <v>90</v>
      </c>
      <c r="AN151" s="24" t="s">
        <v>70</v>
      </c>
      <c r="AO151" s="25">
        <v>9208.77</v>
      </c>
      <c r="AP151" s="25">
        <v>9208.77</v>
      </c>
      <c r="AQ151" s="25"/>
      <c r="AR151" s="25"/>
      <c r="AS151" s="25"/>
      <c r="AT151" s="25"/>
      <c r="AU151" s="25"/>
      <c r="AV151" s="25"/>
      <c r="AW151" s="25">
        <v>9208.77</v>
      </c>
      <c r="AX151" s="25">
        <v>9208.77</v>
      </c>
      <c r="AY151" s="25">
        <v>12000</v>
      </c>
      <c r="AZ151" s="25"/>
      <c r="BA151" s="25"/>
      <c r="BB151" s="25"/>
      <c r="BC151" s="25">
        <v>12000</v>
      </c>
      <c r="BD151" s="25">
        <v>1000</v>
      </c>
      <c r="BE151" s="25"/>
      <c r="BF151" s="25"/>
      <c r="BG151" s="25"/>
      <c r="BH151" s="25">
        <v>1000</v>
      </c>
      <c r="BI151" s="25">
        <v>1000</v>
      </c>
      <c r="BJ151" s="25"/>
      <c r="BK151" s="25"/>
      <c r="BL151" s="25"/>
      <c r="BM151" s="25">
        <v>1000</v>
      </c>
      <c r="BN151" s="25">
        <v>1000</v>
      </c>
      <c r="BO151" s="25"/>
      <c r="BP151" s="25"/>
      <c r="BQ151" s="25"/>
      <c r="BR151" s="25">
        <v>1000</v>
      </c>
      <c r="BS151" s="25">
        <v>9208.77</v>
      </c>
      <c r="BT151" s="25">
        <v>9208.77</v>
      </c>
      <c r="BU151" s="25"/>
      <c r="BV151" s="25"/>
      <c r="BW151" s="25"/>
      <c r="BX151" s="25"/>
      <c r="BY151" s="25"/>
      <c r="BZ151" s="25"/>
      <c r="CA151" s="25">
        <v>9208.77</v>
      </c>
      <c r="CB151" s="25">
        <v>9208.77</v>
      </c>
      <c r="CC151" s="25">
        <v>12000</v>
      </c>
      <c r="CD151" s="25"/>
      <c r="CE151" s="25"/>
      <c r="CF151" s="25"/>
      <c r="CG151" s="25">
        <v>12000</v>
      </c>
      <c r="CH151" s="25">
        <v>1000</v>
      </c>
      <c r="CI151" s="25"/>
      <c r="CJ151" s="25"/>
      <c r="CK151" s="25"/>
      <c r="CL151" s="25">
        <v>1000</v>
      </c>
      <c r="CM151" s="25">
        <v>1000</v>
      </c>
      <c r="CN151" s="25"/>
      <c r="CO151" s="25"/>
      <c r="CP151" s="25"/>
      <c r="CQ151" s="25">
        <v>1000</v>
      </c>
      <c r="CR151" s="25">
        <v>1000</v>
      </c>
      <c r="CS151" s="25"/>
      <c r="CT151" s="25"/>
      <c r="CU151" s="25"/>
      <c r="CV151" s="25">
        <v>1000</v>
      </c>
      <c r="CW151" s="25">
        <v>9208.77</v>
      </c>
      <c r="CX151" s="25"/>
      <c r="CY151" s="25"/>
      <c r="CZ151" s="25"/>
      <c r="DA151" s="25">
        <v>9208.77</v>
      </c>
      <c r="DB151" s="25">
        <v>12000</v>
      </c>
      <c r="DC151" s="25"/>
      <c r="DD151" s="25"/>
      <c r="DE151" s="25"/>
      <c r="DF151" s="25">
        <v>12000</v>
      </c>
      <c r="DG151" s="25">
        <v>1000</v>
      </c>
      <c r="DH151" s="25"/>
      <c r="DI151" s="25"/>
      <c r="DJ151" s="25"/>
      <c r="DK151" s="25">
        <v>1000</v>
      </c>
      <c r="DL151" s="25">
        <v>9208.77</v>
      </c>
      <c r="DM151" s="25"/>
      <c r="DN151" s="25"/>
      <c r="DO151" s="25"/>
      <c r="DP151" s="25">
        <v>9208.77</v>
      </c>
      <c r="DQ151" s="25">
        <v>12000</v>
      </c>
      <c r="DR151" s="25"/>
      <c r="DS151" s="25"/>
      <c r="DT151" s="25"/>
      <c r="DU151" s="25">
        <v>12000</v>
      </c>
      <c r="DV151" s="25">
        <v>1000</v>
      </c>
      <c r="DW151" s="25"/>
      <c r="DX151" s="25"/>
      <c r="DY151" s="25"/>
      <c r="DZ151" s="25">
        <v>1000</v>
      </c>
      <c r="EA151" s="26" t="s">
        <v>59</v>
      </c>
      <c r="EB151" s="27" t="s">
        <v>103</v>
      </c>
      <c r="EC151" s="2"/>
    </row>
    <row r="152" spans="1:133" x14ac:dyDescent="0.25">
      <c r="A152" s="43"/>
      <c r="B152" s="46"/>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1"/>
      <c r="AD152" s="20"/>
      <c r="AE152" s="20"/>
      <c r="AF152" s="21"/>
      <c r="AG152" s="20"/>
      <c r="AH152" s="20"/>
      <c r="AI152" s="21"/>
      <c r="AJ152" s="46"/>
      <c r="AK152" s="24" t="s">
        <v>137</v>
      </c>
      <c r="AL152" s="24" t="s">
        <v>269</v>
      </c>
      <c r="AM152" s="24" t="s">
        <v>174</v>
      </c>
      <c r="AN152" s="24" t="s">
        <v>175</v>
      </c>
      <c r="AO152" s="25">
        <v>6436</v>
      </c>
      <c r="AP152" s="25">
        <v>6436</v>
      </c>
      <c r="AQ152" s="25"/>
      <c r="AR152" s="25"/>
      <c r="AS152" s="25"/>
      <c r="AT152" s="25"/>
      <c r="AU152" s="25"/>
      <c r="AV152" s="25"/>
      <c r="AW152" s="25">
        <v>6436</v>
      </c>
      <c r="AX152" s="25">
        <v>6436</v>
      </c>
      <c r="AY152" s="25">
        <v>5950</v>
      </c>
      <c r="AZ152" s="25"/>
      <c r="BA152" s="25"/>
      <c r="BB152" s="25"/>
      <c r="BC152" s="25">
        <v>5950</v>
      </c>
      <c r="BD152" s="25">
        <v>500</v>
      </c>
      <c r="BE152" s="25"/>
      <c r="BF152" s="25"/>
      <c r="BG152" s="25"/>
      <c r="BH152" s="25">
        <v>500</v>
      </c>
      <c r="BI152" s="25">
        <v>500</v>
      </c>
      <c r="BJ152" s="25"/>
      <c r="BK152" s="25"/>
      <c r="BL152" s="25"/>
      <c r="BM152" s="25">
        <v>500</v>
      </c>
      <c r="BN152" s="25">
        <v>500</v>
      </c>
      <c r="BO152" s="25"/>
      <c r="BP152" s="25"/>
      <c r="BQ152" s="25"/>
      <c r="BR152" s="25">
        <v>500</v>
      </c>
      <c r="BS152" s="25">
        <v>6436</v>
      </c>
      <c r="BT152" s="25">
        <v>6436</v>
      </c>
      <c r="BU152" s="25"/>
      <c r="BV152" s="25"/>
      <c r="BW152" s="25"/>
      <c r="BX152" s="25"/>
      <c r="BY152" s="25"/>
      <c r="BZ152" s="25"/>
      <c r="CA152" s="25">
        <v>6436</v>
      </c>
      <c r="CB152" s="25">
        <v>6436</v>
      </c>
      <c r="CC152" s="25">
        <v>5950</v>
      </c>
      <c r="CD152" s="25"/>
      <c r="CE152" s="25"/>
      <c r="CF152" s="25"/>
      <c r="CG152" s="25">
        <v>5950</v>
      </c>
      <c r="CH152" s="25">
        <v>500</v>
      </c>
      <c r="CI152" s="25"/>
      <c r="CJ152" s="25"/>
      <c r="CK152" s="25"/>
      <c r="CL152" s="25">
        <v>500</v>
      </c>
      <c r="CM152" s="25">
        <v>500</v>
      </c>
      <c r="CN152" s="25"/>
      <c r="CO152" s="25"/>
      <c r="CP152" s="25"/>
      <c r="CQ152" s="25">
        <v>500</v>
      </c>
      <c r="CR152" s="25">
        <v>500</v>
      </c>
      <c r="CS152" s="25"/>
      <c r="CT152" s="25"/>
      <c r="CU152" s="25"/>
      <c r="CV152" s="25">
        <v>500</v>
      </c>
      <c r="CW152" s="25">
        <v>6436</v>
      </c>
      <c r="CX152" s="25"/>
      <c r="CY152" s="25"/>
      <c r="CZ152" s="25"/>
      <c r="DA152" s="25">
        <v>6436</v>
      </c>
      <c r="DB152" s="25">
        <v>5950</v>
      </c>
      <c r="DC152" s="25"/>
      <c r="DD152" s="25"/>
      <c r="DE152" s="25"/>
      <c r="DF152" s="25">
        <v>5950</v>
      </c>
      <c r="DG152" s="25">
        <v>500</v>
      </c>
      <c r="DH152" s="25"/>
      <c r="DI152" s="25"/>
      <c r="DJ152" s="25"/>
      <c r="DK152" s="25">
        <v>500</v>
      </c>
      <c r="DL152" s="25">
        <v>6436</v>
      </c>
      <c r="DM152" s="25"/>
      <c r="DN152" s="25"/>
      <c r="DO152" s="25"/>
      <c r="DP152" s="25">
        <v>6436</v>
      </c>
      <c r="DQ152" s="25">
        <v>5950</v>
      </c>
      <c r="DR152" s="25"/>
      <c r="DS152" s="25"/>
      <c r="DT152" s="25"/>
      <c r="DU152" s="25">
        <v>5950</v>
      </c>
      <c r="DV152" s="25">
        <v>500</v>
      </c>
      <c r="DW152" s="25"/>
      <c r="DX152" s="25"/>
      <c r="DY152" s="25"/>
      <c r="DZ152" s="25">
        <v>500</v>
      </c>
      <c r="EA152" s="26" t="s">
        <v>59</v>
      </c>
      <c r="EB152" s="27" t="s">
        <v>104</v>
      </c>
      <c r="EC152" s="2"/>
    </row>
    <row r="153" spans="1:133" x14ac:dyDescent="0.25">
      <c r="A153" s="43"/>
      <c r="B153" s="46"/>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1"/>
      <c r="AD153" s="20"/>
      <c r="AE153" s="20"/>
      <c r="AF153" s="21"/>
      <c r="AG153" s="20"/>
      <c r="AH153" s="20"/>
      <c r="AI153" s="21"/>
      <c r="AJ153" s="46"/>
      <c r="AK153" s="24" t="s">
        <v>137</v>
      </c>
      <c r="AL153" s="24" t="s">
        <v>269</v>
      </c>
      <c r="AM153" s="24" t="s">
        <v>177</v>
      </c>
      <c r="AN153" s="24" t="s">
        <v>176</v>
      </c>
      <c r="AO153" s="25">
        <v>4.47</v>
      </c>
      <c r="AP153" s="25">
        <v>4.47</v>
      </c>
      <c r="AQ153" s="25"/>
      <c r="AR153" s="25"/>
      <c r="AS153" s="25"/>
      <c r="AT153" s="25"/>
      <c r="AU153" s="25"/>
      <c r="AV153" s="25"/>
      <c r="AW153" s="25">
        <v>4.47</v>
      </c>
      <c r="AX153" s="25">
        <v>4.47</v>
      </c>
      <c r="AY153" s="25">
        <v>50</v>
      </c>
      <c r="AZ153" s="25"/>
      <c r="BA153" s="25"/>
      <c r="BB153" s="25"/>
      <c r="BC153" s="25">
        <v>50</v>
      </c>
      <c r="BD153" s="25">
        <v>500</v>
      </c>
      <c r="BE153" s="25"/>
      <c r="BF153" s="25"/>
      <c r="BG153" s="25"/>
      <c r="BH153" s="25">
        <v>500</v>
      </c>
      <c r="BI153" s="25">
        <v>500</v>
      </c>
      <c r="BJ153" s="25"/>
      <c r="BK153" s="25"/>
      <c r="BL153" s="25"/>
      <c r="BM153" s="25">
        <v>500</v>
      </c>
      <c r="BN153" s="25">
        <v>500</v>
      </c>
      <c r="BO153" s="25"/>
      <c r="BP153" s="25"/>
      <c r="BQ153" s="25"/>
      <c r="BR153" s="25">
        <v>500</v>
      </c>
      <c r="BS153" s="25">
        <v>4.47</v>
      </c>
      <c r="BT153" s="25">
        <v>4.47</v>
      </c>
      <c r="BU153" s="25"/>
      <c r="BV153" s="25"/>
      <c r="BW153" s="25"/>
      <c r="BX153" s="25"/>
      <c r="BY153" s="25"/>
      <c r="BZ153" s="25"/>
      <c r="CA153" s="25">
        <v>4.47</v>
      </c>
      <c r="CB153" s="25">
        <v>4.47</v>
      </c>
      <c r="CC153" s="25">
        <v>50</v>
      </c>
      <c r="CD153" s="25"/>
      <c r="CE153" s="25"/>
      <c r="CF153" s="25"/>
      <c r="CG153" s="25">
        <v>50</v>
      </c>
      <c r="CH153" s="25">
        <v>500</v>
      </c>
      <c r="CI153" s="25"/>
      <c r="CJ153" s="25"/>
      <c r="CK153" s="25"/>
      <c r="CL153" s="25">
        <v>500</v>
      </c>
      <c r="CM153" s="25">
        <v>500</v>
      </c>
      <c r="CN153" s="25"/>
      <c r="CO153" s="25"/>
      <c r="CP153" s="25"/>
      <c r="CQ153" s="25">
        <v>500</v>
      </c>
      <c r="CR153" s="25">
        <v>500</v>
      </c>
      <c r="CS153" s="25"/>
      <c r="CT153" s="25"/>
      <c r="CU153" s="25"/>
      <c r="CV153" s="25">
        <v>500</v>
      </c>
      <c r="CW153" s="25">
        <v>4.47</v>
      </c>
      <c r="CX153" s="25"/>
      <c r="CY153" s="25"/>
      <c r="CZ153" s="25"/>
      <c r="DA153" s="25">
        <v>4.47</v>
      </c>
      <c r="DB153" s="25">
        <v>50</v>
      </c>
      <c r="DC153" s="25"/>
      <c r="DD153" s="25"/>
      <c r="DE153" s="25"/>
      <c r="DF153" s="25">
        <v>50</v>
      </c>
      <c r="DG153" s="25">
        <v>500</v>
      </c>
      <c r="DH153" s="25"/>
      <c r="DI153" s="25"/>
      <c r="DJ153" s="25"/>
      <c r="DK153" s="25">
        <v>500</v>
      </c>
      <c r="DL153" s="25">
        <v>4.47</v>
      </c>
      <c r="DM153" s="25"/>
      <c r="DN153" s="25"/>
      <c r="DO153" s="25"/>
      <c r="DP153" s="25">
        <v>4.47</v>
      </c>
      <c r="DQ153" s="25">
        <v>50</v>
      </c>
      <c r="DR153" s="25"/>
      <c r="DS153" s="25"/>
      <c r="DT153" s="25"/>
      <c r="DU153" s="25">
        <v>50</v>
      </c>
      <c r="DV153" s="25">
        <v>500</v>
      </c>
      <c r="DW153" s="25"/>
      <c r="DX153" s="25"/>
      <c r="DY153" s="25"/>
      <c r="DZ153" s="25">
        <v>500</v>
      </c>
      <c r="EA153" s="26" t="s">
        <v>59</v>
      </c>
      <c r="EB153" s="27" t="s">
        <v>84</v>
      </c>
      <c r="EC153" s="2"/>
    </row>
    <row r="154" spans="1:133" x14ac:dyDescent="0.25">
      <c r="A154" s="43"/>
      <c r="B154" s="46"/>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1"/>
      <c r="AD154" s="20"/>
      <c r="AE154" s="20"/>
      <c r="AF154" s="21"/>
      <c r="AG154" s="20"/>
      <c r="AH154" s="20"/>
      <c r="AI154" s="21"/>
      <c r="AJ154" s="46"/>
      <c r="AK154" s="24" t="s">
        <v>137</v>
      </c>
      <c r="AL154" s="24" t="s">
        <v>269</v>
      </c>
      <c r="AM154" s="24" t="s">
        <v>177</v>
      </c>
      <c r="AN154" s="24" t="s">
        <v>178</v>
      </c>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c r="CA154" s="25"/>
      <c r="CB154" s="25"/>
      <c r="CC154" s="25"/>
      <c r="CD154" s="25"/>
      <c r="CE154" s="25"/>
      <c r="CF154" s="25"/>
      <c r="CG154" s="25"/>
      <c r="CH154" s="25"/>
      <c r="CI154" s="25"/>
      <c r="CJ154" s="25"/>
      <c r="CK154" s="25"/>
      <c r="CL154" s="25"/>
      <c r="CM154" s="25"/>
      <c r="CN154" s="25"/>
      <c r="CO154" s="25"/>
      <c r="CP154" s="25"/>
      <c r="CQ154" s="25"/>
      <c r="CR154" s="25"/>
      <c r="CS154" s="25"/>
      <c r="CT154" s="25"/>
      <c r="CU154" s="25"/>
      <c r="CV154" s="25"/>
      <c r="CW154" s="25"/>
      <c r="CX154" s="25"/>
      <c r="CY154" s="25"/>
      <c r="CZ154" s="25"/>
      <c r="DA154" s="25"/>
      <c r="DB154" s="25"/>
      <c r="DC154" s="25"/>
      <c r="DD154" s="25"/>
      <c r="DE154" s="25"/>
      <c r="DF154" s="25"/>
      <c r="DG154" s="25"/>
      <c r="DH154" s="25"/>
      <c r="DI154" s="25"/>
      <c r="DJ154" s="25"/>
      <c r="DK154" s="25"/>
      <c r="DL154" s="25"/>
      <c r="DM154" s="25"/>
      <c r="DN154" s="25"/>
      <c r="DO154" s="25"/>
      <c r="DP154" s="25"/>
      <c r="DQ154" s="25"/>
      <c r="DR154" s="25"/>
      <c r="DS154" s="25"/>
      <c r="DT154" s="25"/>
      <c r="DU154" s="25"/>
      <c r="DV154" s="25"/>
      <c r="DW154" s="25"/>
      <c r="DX154" s="25"/>
      <c r="DY154" s="25"/>
      <c r="DZ154" s="25"/>
      <c r="EA154" s="26" t="s">
        <v>59</v>
      </c>
      <c r="EB154" s="27" t="s">
        <v>105</v>
      </c>
      <c r="EC154" s="2"/>
    </row>
    <row r="155" spans="1:133" x14ac:dyDescent="0.25">
      <c r="A155" s="43"/>
      <c r="B155" s="46"/>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1"/>
      <c r="AD155" s="20"/>
      <c r="AE155" s="20"/>
      <c r="AF155" s="21"/>
      <c r="AG155" s="20"/>
      <c r="AH155" s="20"/>
      <c r="AI155" s="21"/>
      <c r="AJ155" s="46"/>
      <c r="AK155" s="24" t="s">
        <v>137</v>
      </c>
      <c r="AL155" s="24" t="s">
        <v>266</v>
      </c>
      <c r="AM155" s="24" t="s">
        <v>136</v>
      </c>
      <c r="AN155" s="24" t="s">
        <v>94</v>
      </c>
      <c r="AO155" s="25">
        <v>31990.33</v>
      </c>
      <c r="AP155" s="25">
        <v>27532.33</v>
      </c>
      <c r="AQ155" s="25"/>
      <c r="AR155" s="25"/>
      <c r="AS155" s="25"/>
      <c r="AT155" s="25"/>
      <c r="AU155" s="25"/>
      <c r="AV155" s="25"/>
      <c r="AW155" s="25">
        <v>31990.33</v>
      </c>
      <c r="AX155" s="25">
        <v>27532.33</v>
      </c>
      <c r="AY155" s="25">
        <v>209000</v>
      </c>
      <c r="AZ155" s="25"/>
      <c r="BA155" s="25"/>
      <c r="BB155" s="25"/>
      <c r="BC155" s="25">
        <v>209000</v>
      </c>
      <c r="BD155" s="25">
        <v>217300</v>
      </c>
      <c r="BE155" s="25"/>
      <c r="BF155" s="25"/>
      <c r="BG155" s="25"/>
      <c r="BH155" s="25">
        <v>217300</v>
      </c>
      <c r="BI155" s="25">
        <v>226000</v>
      </c>
      <c r="BJ155" s="25"/>
      <c r="BK155" s="25"/>
      <c r="BL155" s="25"/>
      <c r="BM155" s="25">
        <v>226000</v>
      </c>
      <c r="BN155" s="25">
        <v>226000</v>
      </c>
      <c r="BO155" s="25"/>
      <c r="BP155" s="25"/>
      <c r="BQ155" s="25"/>
      <c r="BR155" s="25">
        <v>226000</v>
      </c>
      <c r="BS155" s="25">
        <v>31990.33</v>
      </c>
      <c r="BT155" s="25">
        <v>27532.33</v>
      </c>
      <c r="BU155" s="25"/>
      <c r="BV155" s="25"/>
      <c r="BW155" s="25"/>
      <c r="BX155" s="25"/>
      <c r="BY155" s="25"/>
      <c r="BZ155" s="25"/>
      <c r="CA155" s="25">
        <v>31990.33</v>
      </c>
      <c r="CB155" s="25">
        <v>27532.33</v>
      </c>
      <c r="CC155" s="25">
        <v>209000</v>
      </c>
      <c r="CD155" s="25"/>
      <c r="CE155" s="25"/>
      <c r="CF155" s="25"/>
      <c r="CG155" s="25">
        <v>209000</v>
      </c>
      <c r="CH155" s="25">
        <v>217300</v>
      </c>
      <c r="CI155" s="25"/>
      <c r="CJ155" s="25"/>
      <c r="CK155" s="25"/>
      <c r="CL155" s="25">
        <v>217300</v>
      </c>
      <c r="CM155" s="25">
        <v>226000</v>
      </c>
      <c r="CN155" s="25"/>
      <c r="CO155" s="25"/>
      <c r="CP155" s="25"/>
      <c r="CQ155" s="25">
        <v>226000</v>
      </c>
      <c r="CR155" s="25">
        <v>226000</v>
      </c>
      <c r="CS155" s="25"/>
      <c r="CT155" s="25"/>
      <c r="CU155" s="25"/>
      <c r="CV155" s="25">
        <v>226000</v>
      </c>
      <c r="CW155" s="25">
        <v>27532.33</v>
      </c>
      <c r="CX155" s="25"/>
      <c r="CY155" s="25"/>
      <c r="CZ155" s="25"/>
      <c r="DA155" s="25">
        <v>27532.33</v>
      </c>
      <c r="DB155" s="25">
        <v>209000</v>
      </c>
      <c r="DC155" s="25"/>
      <c r="DD155" s="25"/>
      <c r="DE155" s="25"/>
      <c r="DF155" s="25">
        <v>209000</v>
      </c>
      <c r="DG155" s="25">
        <v>217300</v>
      </c>
      <c r="DH155" s="25"/>
      <c r="DI155" s="25"/>
      <c r="DJ155" s="25"/>
      <c r="DK155" s="25">
        <v>217300</v>
      </c>
      <c r="DL155" s="25">
        <v>27532.33</v>
      </c>
      <c r="DM155" s="25"/>
      <c r="DN155" s="25"/>
      <c r="DO155" s="25"/>
      <c r="DP155" s="25">
        <v>27532.33</v>
      </c>
      <c r="DQ155" s="25">
        <v>209000</v>
      </c>
      <c r="DR155" s="25"/>
      <c r="DS155" s="25"/>
      <c r="DT155" s="25"/>
      <c r="DU155" s="25">
        <v>209000</v>
      </c>
      <c r="DV155" s="25">
        <v>217300</v>
      </c>
      <c r="DW155" s="25"/>
      <c r="DX155" s="25"/>
      <c r="DY155" s="25"/>
      <c r="DZ155" s="25">
        <v>217300</v>
      </c>
      <c r="EA155" s="26" t="s">
        <v>59</v>
      </c>
      <c r="EB155" s="27" t="s">
        <v>110</v>
      </c>
      <c r="EC155" s="2"/>
    </row>
    <row r="156" spans="1:133" x14ac:dyDescent="0.25">
      <c r="A156" s="44"/>
      <c r="B156" s="46"/>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1"/>
      <c r="AD156" s="20"/>
      <c r="AE156" s="20"/>
      <c r="AF156" s="21"/>
      <c r="AG156" s="20"/>
      <c r="AH156" s="20"/>
      <c r="AI156" s="21"/>
      <c r="AJ156" s="46"/>
      <c r="AK156" s="24" t="s">
        <v>137</v>
      </c>
      <c r="AL156" s="24" t="s">
        <v>192</v>
      </c>
      <c r="AM156" s="24" t="s">
        <v>90</v>
      </c>
      <c r="AN156" s="24" t="s">
        <v>70</v>
      </c>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c r="CA156" s="25"/>
      <c r="CB156" s="25"/>
      <c r="CC156" s="25"/>
      <c r="CD156" s="25"/>
      <c r="CE156" s="25"/>
      <c r="CF156" s="25"/>
      <c r="CG156" s="25"/>
      <c r="CH156" s="25"/>
      <c r="CI156" s="25"/>
      <c r="CJ156" s="25"/>
      <c r="CK156" s="25"/>
      <c r="CL156" s="25"/>
      <c r="CM156" s="25"/>
      <c r="CN156" s="25"/>
      <c r="CO156" s="25"/>
      <c r="CP156" s="25"/>
      <c r="CQ156" s="25"/>
      <c r="CR156" s="25"/>
      <c r="CS156" s="25"/>
      <c r="CT156" s="25"/>
      <c r="CU156" s="25"/>
      <c r="CV156" s="25"/>
      <c r="CW156" s="25"/>
      <c r="CX156" s="25"/>
      <c r="CY156" s="25"/>
      <c r="CZ156" s="25"/>
      <c r="DA156" s="25"/>
      <c r="DB156" s="25"/>
      <c r="DC156" s="25"/>
      <c r="DD156" s="25"/>
      <c r="DE156" s="25"/>
      <c r="DF156" s="25"/>
      <c r="DG156" s="25"/>
      <c r="DH156" s="25"/>
      <c r="DI156" s="25"/>
      <c r="DJ156" s="25"/>
      <c r="DK156" s="25"/>
      <c r="DL156" s="25"/>
      <c r="DM156" s="25"/>
      <c r="DN156" s="25"/>
      <c r="DO156" s="25"/>
      <c r="DP156" s="25"/>
      <c r="DQ156" s="25"/>
      <c r="DR156" s="25"/>
      <c r="DS156" s="25"/>
      <c r="DT156" s="25"/>
      <c r="DU156" s="25"/>
      <c r="DV156" s="25"/>
      <c r="DW156" s="25"/>
      <c r="DX156" s="25"/>
      <c r="DY156" s="25"/>
      <c r="DZ156" s="25"/>
      <c r="EA156" s="26" t="s">
        <v>59</v>
      </c>
      <c r="EB156" s="27" t="s">
        <v>111</v>
      </c>
      <c r="EC156" s="2"/>
    </row>
    <row r="157" spans="1:133" ht="78.95" customHeight="1" x14ac:dyDescent="0.25">
      <c r="A157" s="42" t="s">
        <v>270</v>
      </c>
      <c r="B157" s="45" t="s">
        <v>271</v>
      </c>
      <c r="C157" s="20" t="s">
        <v>133</v>
      </c>
      <c r="D157" s="20" t="s">
        <v>138</v>
      </c>
      <c r="E157" s="20" t="s">
        <v>135</v>
      </c>
      <c r="F157" s="20"/>
      <c r="G157" s="20"/>
      <c r="H157" s="20"/>
      <c r="I157" s="20"/>
      <c r="J157" s="20"/>
      <c r="K157" s="20"/>
      <c r="L157" s="20"/>
      <c r="M157" s="20"/>
      <c r="N157" s="20"/>
      <c r="O157" s="20"/>
      <c r="P157" s="20"/>
      <c r="Q157" s="20"/>
      <c r="R157" s="20"/>
      <c r="S157" s="20"/>
      <c r="T157" s="20"/>
      <c r="U157" s="20"/>
      <c r="V157" s="20"/>
      <c r="W157" s="20"/>
      <c r="X157" s="20"/>
      <c r="Y157" s="20"/>
      <c r="Z157" s="20"/>
      <c r="AA157" s="20" t="s">
        <v>272</v>
      </c>
      <c r="AB157" s="20" t="s">
        <v>53</v>
      </c>
      <c r="AC157" s="21" t="s">
        <v>273</v>
      </c>
      <c r="AD157" s="20"/>
      <c r="AE157" s="20"/>
      <c r="AF157" s="21"/>
      <c r="AG157" s="22"/>
      <c r="AH157" s="22"/>
      <c r="AI157" s="23"/>
      <c r="AJ157" s="45" t="s">
        <v>56</v>
      </c>
      <c r="AK157" s="24" t="s">
        <v>265</v>
      </c>
      <c r="AL157" s="24" t="s">
        <v>88</v>
      </c>
      <c r="AM157" s="24" t="s">
        <v>139</v>
      </c>
      <c r="AN157" s="24" t="s">
        <v>94</v>
      </c>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c r="CA157" s="25"/>
      <c r="CB157" s="25"/>
      <c r="CC157" s="25"/>
      <c r="CD157" s="25"/>
      <c r="CE157" s="25"/>
      <c r="CF157" s="25"/>
      <c r="CG157" s="25"/>
      <c r="CH157" s="25"/>
      <c r="CI157" s="25"/>
      <c r="CJ157" s="25"/>
      <c r="CK157" s="25"/>
      <c r="CL157" s="25"/>
      <c r="CM157" s="25"/>
      <c r="CN157" s="25"/>
      <c r="CO157" s="25"/>
      <c r="CP157" s="25"/>
      <c r="CQ157" s="25"/>
      <c r="CR157" s="25"/>
      <c r="CS157" s="25"/>
      <c r="CT157" s="25"/>
      <c r="CU157" s="25"/>
      <c r="CV157" s="25"/>
      <c r="CW157" s="25"/>
      <c r="CX157" s="25"/>
      <c r="CY157" s="25"/>
      <c r="CZ157" s="25"/>
      <c r="DA157" s="25"/>
      <c r="DB157" s="25"/>
      <c r="DC157" s="25"/>
      <c r="DD157" s="25"/>
      <c r="DE157" s="25"/>
      <c r="DF157" s="25"/>
      <c r="DG157" s="25"/>
      <c r="DH157" s="25"/>
      <c r="DI157" s="25"/>
      <c r="DJ157" s="25"/>
      <c r="DK157" s="25"/>
      <c r="DL157" s="25"/>
      <c r="DM157" s="25"/>
      <c r="DN157" s="25"/>
      <c r="DO157" s="25"/>
      <c r="DP157" s="25"/>
      <c r="DQ157" s="25"/>
      <c r="DR157" s="25"/>
      <c r="DS157" s="25"/>
      <c r="DT157" s="25"/>
      <c r="DU157" s="25"/>
      <c r="DV157" s="25"/>
      <c r="DW157" s="25"/>
      <c r="DX157" s="25"/>
      <c r="DY157" s="25"/>
      <c r="DZ157" s="25"/>
      <c r="EA157" s="26" t="s">
        <v>59</v>
      </c>
      <c r="EB157" s="2"/>
      <c r="EC157" s="2"/>
    </row>
    <row r="158" spans="1:133" ht="45" x14ac:dyDescent="0.25">
      <c r="A158" s="43"/>
      <c r="B158" s="46"/>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1"/>
      <c r="AD158" s="20"/>
      <c r="AE158" s="20"/>
      <c r="AF158" s="21"/>
      <c r="AG158" s="32" t="s">
        <v>333</v>
      </c>
      <c r="AH158" s="20" t="s">
        <v>53</v>
      </c>
      <c r="AI158" s="21" t="s">
        <v>340</v>
      </c>
      <c r="AJ158" s="46"/>
      <c r="AK158" s="24" t="s">
        <v>265</v>
      </c>
      <c r="AL158" s="24" t="s">
        <v>266</v>
      </c>
      <c r="AM158" s="24" t="s">
        <v>139</v>
      </c>
      <c r="AN158" s="24" t="s">
        <v>94</v>
      </c>
      <c r="AO158" s="25">
        <v>545753.78</v>
      </c>
      <c r="AP158" s="25">
        <v>545753.78</v>
      </c>
      <c r="AQ158" s="25"/>
      <c r="AR158" s="25"/>
      <c r="AS158" s="25"/>
      <c r="AT158" s="25"/>
      <c r="AU158" s="25"/>
      <c r="AV158" s="25"/>
      <c r="AW158" s="25">
        <v>545753.78</v>
      </c>
      <c r="AX158" s="25">
        <v>545753.78</v>
      </c>
      <c r="AY158" s="25"/>
      <c r="AZ158" s="25"/>
      <c r="BA158" s="25"/>
      <c r="BB158" s="25"/>
      <c r="BC158" s="25"/>
      <c r="BD158" s="25"/>
      <c r="BE158" s="25"/>
      <c r="BF158" s="25"/>
      <c r="BG158" s="25"/>
      <c r="BH158" s="25"/>
      <c r="BI158" s="25"/>
      <c r="BJ158" s="25"/>
      <c r="BK158" s="25"/>
      <c r="BL158" s="25"/>
      <c r="BM158" s="25"/>
      <c r="BN158" s="25"/>
      <c r="BO158" s="25"/>
      <c r="BP158" s="25"/>
      <c r="BQ158" s="25"/>
      <c r="BR158" s="25"/>
      <c r="BS158" s="25">
        <v>545753.78</v>
      </c>
      <c r="BT158" s="25">
        <v>545753.78</v>
      </c>
      <c r="BU158" s="25"/>
      <c r="BV158" s="25"/>
      <c r="BW158" s="25"/>
      <c r="BX158" s="25"/>
      <c r="BY158" s="25"/>
      <c r="BZ158" s="25"/>
      <c r="CA158" s="25">
        <v>545753.78</v>
      </c>
      <c r="CB158" s="25">
        <v>545753.78</v>
      </c>
      <c r="CC158" s="25"/>
      <c r="CD158" s="25"/>
      <c r="CE158" s="25"/>
      <c r="CF158" s="25"/>
      <c r="CG158" s="25"/>
      <c r="CH158" s="25"/>
      <c r="CI158" s="25"/>
      <c r="CJ158" s="25"/>
      <c r="CK158" s="25"/>
      <c r="CL158" s="25"/>
      <c r="CM158" s="25"/>
      <c r="CN158" s="25"/>
      <c r="CO158" s="25"/>
      <c r="CP158" s="25"/>
      <c r="CQ158" s="25"/>
      <c r="CR158" s="25"/>
      <c r="CS158" s="25"/>
      <c r="CT158" s="25"/>
      <c r="CU158" s="25"/>
      <c r="CV158" s="25"/>
      <c r="CW158" s="25">
        <v>545753.78</v>
      </c>
      <c r="CX158" s="25"/>
      <c r="CY158" s="25"/>
      <c r="CZ158" s="25"/>
      <c r="DA158" s="25">
        <v>545753.78</v>
      </c>
      <c r="DB158" s="25"/>
      <c r="DC158" s="25"/>
      <c r="DD158" s="25"/>
      <c r="DE158" s="25"/>
      <c r="DF158" s="25"/>
      <c r="DG158" s="25"/>
      <c r="DH158" s="25"/>
      <c r="DI158" s="25"/>
      <c r="DJ158" s="25"/>
      <c r="DK158" s="25"/>
      <c r="DL158" s="25">
        <v>545753.78</v>
      </c>
      <c r="DM158" s="25"/>
      <c r="DN158" s="25"/>
      <c r="DO158" s="25"/>
      <c r="DP158" s="25">
        <v>545753.78</v>
      </c>
      <c r="DQ158" s="25"/>
      <c r="DR158" s="25"/>
      <c r="DS158" s="25"/>
      <c r="DT158" s="25"/>
      <c r="DU158" s="25"/>
      <c r="DV158" s="25"/>
      <c r="DW158" s="25"/>
      <c r="DX158" s="25"/>
      <c r="DY158" s="25"/>
      <c r="DZ158" s="25"/>
      <c r="EA158" s="26" t="s">
        <v>59</v>
      </c>
      <c r="EB158" s="27" t="s">
        <v>62</v>
      </c>
      <c r="EC158" s="2"/>
    </row>
    <row r="159" spans="1:133" ht="67.5" x14ac:dyDescent="0.25">
      <c r="A159" s="43"/>
      <c r="B159" s="46"/>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1"/>
      <c r="AD159" s="20"/>
      <c r="AE159" s="20"/>
      <c r="AF159" s="21"/>
      <c r="AG159" s="32" t="s">
        <v>352</v>
      </c>
      <c r="AH159" s="20"/>
      <c r="AI159" s="21"/>
      <c r="AJ159" s="46"/>
      <c r="AK159" s="24" t="s">
        <v>137</v>
      </c>
      <c r="AL159" s="24" t="s">
        <v>88</v>
      </c>
      <c r="AM159" s="24" t="s">
        <v>139</v>
      </c>
      <c r="AN159" s="24" t="s">
        <v>94</v>
      </c>
      <c r="AO159" s="25"/>
      <c r="AP159" s="25"/>
      <c r="AQ159" s="25"/>
      <c r="AR159" s="25"/>
      <c r="AS159" s="25"/>
      <c r="AT159" s="25"/>
      <c r="AU159" s="25"/>
      <c r="AV159" s="25"/>
      <c r="AW159" s="25"/>
      <c r="AX159" s="25"/>
      <c r="AY159" s="25">
        <v>54700</v>
      </c>
      <c r="AZ159" s="25"/>
      <c r="BA159" s="25">
        <v>54700</v>
      </c>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c r="CA159" s="25"/>
      <c r="CB159" s="25"/>
      <c r="CC159" s="25">
        <v>54700</v>
      </c>
      <c r="CD159" s="25"/>
      <c r="CE159" s="25">
        <v>54700</v>
      </c>
      <c r="CF159" s="25"/>
      <c r="CG159" s="25"/>
      <c r="CH159" s="25"/>
      <c r="CI159" s="25"/>
      <c r="CJ159" s="25"/>
      <c r="CK159" s="25"/>
      <c r="CL159" s="25"/>
      <c r="CM159" s="25"/>
      <c r="CN159" s="25"/>
      <c r="CO159" s="25"/>
      <c r="CP159" s="25"/>
      <c r="CQ159" s="25"/>
      <c r="CR159" s="25"/>
      <c r="CS159" s="25"/>
      <c r="CT159" s="25"/>
      <c r="CU159" s="25"/>
      <c r="CV159" s="25"/>
      <c r="CW159" s="25"/>
      <c r="CX159" s="25"/>
      <c r="CY159" s="25"/>
      <c r="CZ159" s="25"/>
      <c r="DA159" s="25"/>
      <c r="DB159" s="25">
        <v>54700</v>
      </c>
      <c r="DC159" s="25"/>
      <c r="DD159" s="25">
        <v>54700</v>
      </c>
      <c r="DE159" s="25"/>
      <c r="DF159" s="25"/>
      <c r="DG159" s="25"/>
      <c r="DH159" s="25"/>
      <c r="DI159" s="25"/>
      <c r="DJ159" s="25"/>
      <c r="DK159" s="25"/>
      <c r="DL159" s="25"/>
      <c r="DM159" s="25"/>
      <c r="DN159" s="25"/>
      <c r="DO159" s="25"/>
      <c r="DP159" s="25"/>
      <c r="DQ159" s="25">
        <v>54700</v>
      </c>
      <c r="DR159" s="25"/>
      <c r="DS159" s="25">
        <v>54700</v>
      </c>
      <c r="DT159" s="25"/>
      <c r="DU159" s="25"/>
      <c r="DV159" s="25"/>
      <c r="DW159" s="25"/>
      <c r="DX159" s="25"/>
      <c r="DY159" s="25"/>
      <c r="DZ159" s="25"/>
      <c r="EA159" s="26" t="s">
        <v>59</v>
      </c>
      <c r="EB159" s="27" t="s">
        <v>64</v>
      </c>
      <c r="EC159" s="2"/>
    </row>
    <row r="160" spans="1:133" x14ac:dyDescent="0.25">
      <c r="A160" s="43"/>
      <c r="B160" s="46"/>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1"/>
      <c r="AD160" s="20"/>
      <c r="AE160" s="20"/>
      <c r="AF160" s="21"/>
      <c r="AG160" s="20"/>
      <c r="AH160" s="20"/>
      <c r="AI160" s="21"/>
      <c r="AJ160" s="46"/>
      <c r="AK160" s="24" t="s">
        <v>137</v>
      </c>
      <c r="AL160" s="24" t="s">
        <v>267</v>
      </c>
      <c r="AM160" s="24" t="s">
        <v>139</v>
      </c>
      <c r="AN160" s="24" t="s">
        <v>94</v>
      </c>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c r="CA160" s="25"/>
      <c r="CB160" s="25"/>
      <c r="CC160" s="25"/>
      <c r="CD160" s="25"/>
      <c r="CE160" s="25"/>
      <c r="CF160" s="25"/>
      <c r="CG160" s="25"/>
      <c r="CH160" s="25"/>
      <c r="CI160" s="25"/>
      <c r="CJ160" s="25"/>
      <c r="CK160" s="25"/>
      <c r="CL160" s="25"/>
      <c r="CM160" s="25"/>
      <c r="CN160" s="25"/>
      <c r="CO160" s="25"/>
      <c r="CP160" s="25"/>
      <c r="CQ160" s="25"/>
      <c r="CR160" s="25"/>
      <c r="CS160" s="25"/>
      <c r="CT160" s="25"/>
      <c r="CU160" s="25"/>
      <c r="CV160" s="25"/>
      <c r="CW160" s="25"/>
      <c r="CX160" s="25"/>
      <c r="CY160" s="25"/>
      <c r="CZ160" s="25"/>
      <c r="DA160" s="25"/>
      <c r="DB160" s="25"/>
      <c r="DC160" s="25"/>
      <c r="DD160" s="25"/>
      <c r="DE160" s="25"/>
      <c r="DF160" s="25"/>
      <c r="DG160" s="25"/>
      <c r="DH160" s="25"/>
      <c r="DI160" s="25"/>
      <c r="DJ160" s="25"/>
      <c r="DK160" s="25"/>
      <c r="DL160" s="25"/>
      <c r="DM160" s="25"/>
      <c r="DN160" s="25"/>
      <c r="DO160" s="25"/>
      <c r="DP160" s="25"/>
      <c r="DQ160" s="25"/>
      <c r="DR160" s="25"/>
      <c r="DS160" s="25"/>
      <c r="DT160" s="25"/>
      <c r="DU160" s="25"/>
      <c r="DV160" s="25"/>
      <c r="DW160" s="25"/>
      <c r="DX160" s="25"/>
      <c r="DY160" s="25"/>
      <c r="DZ160" s="25"/>
      <c r="EA160" s="26" t="s">
        <v>59</v>
      </c>
      <c r="EB160" s="27" t="s">
        <v>65</v>
      </c>
      <c r="EC160" s="2"/>
    </row>
    <row r="161" spans="1:133" x14ac:dyDescent="0.25">
      <c r="A161" s="43"/>
      <c r="B161" s="46"/>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1"/>
      <c r="AD161" s="20"/>
      <c r="AE161" s="20"/>
      <c r="AF161" s="21"/>
      <c r="AG161" s="20"/>
      <c r="AH161" s="20"/>
      <c r="AI161" s="21"/>
      <c r="AJ161" s="46"/>
      <c r="AK161" s="24" t="s">
        <v>137</v>
      </c>
      <c r="AL161" s="24" t="s">
        <v>269</v>
      </c>
      <c r="AM161" s="24" t="s">
        <v>139</v>
      </c>
      <c r="AN161" s="24" t="s">
        <v>94</v>
      </c>
      <c r="AO161" s="25">
        <v>989000</v>
      </c>
      <c r="AP161" s="25">
        <v>967303.63</v>
      </c>
      <c r="AQ161" s="25"/>
      <c r="AR161" s="25"/>
      <c r="AS161" s="25"/>
      <c r="AT161" s="25"/>
      <c r="AU161" s="25"/>
      <c r="AV161" s="25"/>
      <c r="AW161" s="25">
        <v>989000</v>
      </c>
      <c r="AX161" s="25">
        <v>967303.63</v>
      </c>
      <c r="AY161" s="25">
        <v>1072300</v>
      </c>
      <c r="AZ161" s="25"/>
      <c r="BA161" s="25"/>
      <c r="BB161" s="25"/>
      <c r="BC161" s="25">
        <v>1072300</v>
      </c>
      <c r="BD161" s="25">
        <v>1095800</v>
      </c>
      <c r="BE161" s="25"/>
      <c r="BF161" s="25"/>
      <c r="BG161" s="25"/>
      <c r="BH161" s="25">
        <v>1095800</v>
      </c>
      <c r="BI161" s="25">
        <v>1126300</v>
      </c>
      <c r="BJ161" s="25"/>
      <c r="BK161" s="25"/>
      <c r="BL161" s="25"/>
      <c r="BM161" s="25">
        <v>1126300</v>
      </c>
      <c r="BN161" s="25">
        <v>1126300</v>
      </c>
      <c r="BO161" s="25"/>
      <c r="BP161" s="25"/>
      <c r="BQ161" s="25"/>
      <c r="BR161" s="25">
        <v>1126300</v>
      </c>
      <c r="BS161" s="25">
        <v>989000</v>
      </c>
      <c r="BT161" s="25">
        <v>967303.63</v>
      </c>
      <c r="BU161" s="25"/>
      <c r="BV161" s="25"/>
      <c r="BW161" s="25"/>
      <c r="BX161" s="25"/>
      <c r="BY161" s="25"/>
      <c r="BZ161" s="25"/>
      <c r="CA161" s="25">
        <v>989000</v>
      </c>
      <c r="CB161" s="25">
        <v>967303.63</v>
      </c>
      <c r="CC161" s="25">
        <v>1072300</v>
      </c>
      <c r="CD161" s="25"/>
      <c r="CE161" s="25"/>
      <c r="CF161" s="25"/>
      <c r="CG161" s="25">
        <v>1072300</v>
      </c>
      <c r="CH161" s="25">
        <v>1095800</v>
      </c>
      <c r="CI161" s="25"/>
      <c r="CJ161" s="25"/>
      <c r="CK161" s="25"/>
      <c r="CL161" s="25">
        <v>1095800</v>
      </c>
      <c r="CM161" s="25">
        <v>1126300</v>
      </c>
      <c r="CN161" s="25"/>
      <c r="CO161" s="25"/>
      <c r="CP161" s="25"/>
      <c r="CQ161" s="25">
        <v>1126300</v>
      </c>
      <c r="CR161" s="25">
        <v>1126300</v>
      </c>
      <c r="CS161" s="25"/>
      <c r="CT161" s="25"/>
      <c r="CU161" s="25"/>
      <c r="CV161" s="25">
        <v>1126300</v>
      </c>
      <c r="CW161" s="25">
        <v>967303.63</v>
      </c>
      <c r="CX161" s="25"/>
      <c r="CY161" s="25"/>
      <c r="CZ161" s="25"/>
      <c r="DA161" s="25">
        <v>967303.63</v>
      </c>
      <c r="DB161" s="25">
        <v>1072300</v>
      </c>
      <c r="DC161" s="25"/>
      <c r="DD161" s="25"/>
      <c r="DE161" s="25"/>
      <c r="DF161" s="25">
        <v>1072300</v>
      </c>
      <c r="DG161" s="25">
        <v>1095800</v>
      </c>
      <c r="DH161" s="25"/>
      <c r="DI161" s="25"/>
      <c r="DJ161" s="25"/>
      <c r="DK161" s="25">
        <v>1095800</v>
      </c>
      <c r="DL161" s="25">
        <v>967303.63</v>
      </c>
      <c r="DM161" s="25"/>
      <c r="DN161" s="25"/>
      <c r="DO161" s="25"/>
      <c r="DP161" s="25">
        <v>967303.63</v>
      </c>
      <c r="DQ161" s="25">
        <v>1072300</v>
      </c>
      <c r="DR161" s="25"/>
      <c r="DS161" s="25"/>
      <c r="DT161" s="25"/>
      <c r="DU161" s="25">
        <v>1072300</v>
      </c>
      <c r="DV161" s="25">
        <v>1095800</v>
      </c>
      <c r="DW161" s="25"/>
      <c r="DX161" s="25"/>
      <c r="DY161" s="25"/>
      <c r="DZ161" s="25">
        <v>1095800</v>
      </c>
      <c r="EA161" s="26" t="s">
        <v>59</v>
      </c>
      <c r="EB161" s="27" t="s">
        <v>89</v>
      </c>
      <c r="EC161" s="2"/>
    </row>
    <row r="162" spans="1:133" x14ac:dyDescent="0.25">
      <c r="A162" s="44"/>
      <c r="B162" s="46"/>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1"/>
      <c r="AD162" s="20"/>
      <c r="AE162" s="20"/>
      <c r="AF162" s="21"/>
      <c r="AG162" s="20"/>
      <c r="AH162" s="20"/>
      <c r="AI162" s="21"/>
      <c r="AJ162" s="46"/>
      <c r="AK162" s="24" t="s">
        <v>137</v>
      </c>
      <c r="AL162" s="24" t="s">
        <v>266</v>
      </c>
      <c r="AM162" s="24" t="s">
        <v>139</v>
      </c>
      <c r="AN162" s="24" t="s">
        <v>94</v>
      </c>
      <c r="AO162" s="25">
        <v>102046.22</v>
      </c>
      <c r="AP162" s="25">
        <v>91166.66</v>
      </c>
      <c r="AQ162" s="25"/>
      <c r="AR162" s="25"/>
      <c r="AS162" s="25"/>
      <c r="AT162" s="25"/>
      <c r="AU162" s="25"/>
      <c r="AV162" s="25"/>
      <c r="AW162" s="25">
        <v>102046.22</v>
      </c>
      <c r="AX162" s="25">
        <v>91166.66</v>
      </c>
      <c r="AY162" s="25">
        <v>691000</v>
      </c>
      <c r="AZ162" s="25"/>
      <c r="BA162" s="25"/>
      <c r="BB162" s="25"/>
      <c r="BC162" s="25">
        <v>691000</v>
      </c>
      <c r="BD162" s="25">
        <v>719500</v>
      </c>
      <c r="BE162" s="25"/>
      <c r="BF162" s="25"/>
      <c r="BG162" s="25"/>
      <c r="BH162" s="25">
        <v>719500</v>
      </c>
      <c r="BI162" s="25">
        <v>748300</v>
      </c>
      <c r="BJ162" s="25"/>
      <c r="BK162" s="25"/>
      <c r="BL162" s="25"/>
      <c r="BM162" s="25">
        <v>748300</v>
      </c>
      <c r="BN162" s="25">
        <v>748300</v>
      </c>
      <c r="BO162" s="25"/>
      <c r="BP162" s="25"/>
      <c r="BQ162" s="25"/>
      <c r="BR162" s="25">
        <v>748300</v>
      </c>
      <c r="BS162" s="25">
        <v>102046.22</v>
      </c>
      <c r="BT162" s="25">
        <v>91166.66</v>
      </c>
      <c r="BU162" s="25"/>
      <c r="BV162" s="25"/>
      <c r="BW162" s="25"/>
      <c r="BX162" s="25"/>
      <c r="BY162" s="25"/>
      <c r="BZ162" s="25"/>
      <c r="CA162" s="25">
        <v>102046.22</v>
      </c>
      <c r="CB162" s="25">
        <v>91166.66</v>
      </c>
      <c r="CC162" s="25">
        <v>691000</v>
      </c>
      <c r="CD162" s="25"/>
      <c r="CE162" s="25"/>
      <c r="CF162" s="25"/>
      <c r="CG162" s="25">
        <v>691000</v>
      </c>
      <c r="CH162" s="25">
        <v>719500</v>
      </c>
      <c r="CI162" s="25"/>
      <c r="CJ162" s="25"/>
      <c r="CK162" s="25"/>
      <c r="CL162" s="25">
        <v>719500</v>
      </c>
      <c r="CM162" s="25">
        <v>748300</v>
      </c>
      <c r="CN162" s="25"/>
      <c r="CO162" s="25"/>
      <c r="CP162" s="25"/>
      <c r="CQ162" s="25">
        <v>748300</v>
      </c>
      <c r="CR162" s="25">
        <v>748300</v>
      </c>
      <c r="CS162" s="25"/>
      <c r="CT162" s="25"/>
      <c r="CU162" s="25"/>
      <c r="CV162" s="25">
        <v>748300</v>
      </c>
      <c r="CW162" s="25">
        <v>91166.66</v>
      </c>
      <c r="CX162" s="25"/>
      <c r="CY162" s="25"/>
      <c r="CZ162" s="25"/>
      <c r="DA162" s="25">
        <v>91166.66</v>
      </c>
      <c r="DB162" s="25">
        <v>691000</v>
      </c>
      <c r="DC162" s="25"/>
      <c r="DD162" s="25"/>
      <c r="DE162" s="25"/>
      <c r="DF162" s="25">
        <v>691000</v>
      </c>
      <c r="DG162" s="25">
        <v>719500</v>
      </c>
      <c r="DH162" s="25"/>
      <c r="DI162" s="25"/>
      <c r="DJ162" s="25"/>
      <c r="DK162" s="25">
        <v>719500</v>
      </c>
      <c r="DL162" s="25">
        <v>91166.66</v>
      </c>
      <c r="DM162" s="25"/>
      <c r="DN162" s="25"/>
      <c r="DO162" s="25"/>
      <c r="DP162" s="25">
        <v>91166.66</v>
      </c>
      <c r="DQ162" s="25">
        <v>691000</v>
      </c>
      <c r="DR162" s="25"/>
      <c r="DS162" s="25"/>
      <c r="DT162" s="25"/>
      <c r="DU162" s="25">
        <v>691000</v>
      </c>
      <c r="DV162" s="25">
        <v>719500</v>
      </c>
      <c r="DW162" s="25"/>
      <c r="DX162" s="25"/>
      <c r="DY162" s="25"/>
      <c r="DZ162" s="25">
        <v>719500</v>
      </c>
      <c r="EA162" s="26" t="s">
        <v>59</v>
      </c>
      <c r="EB162" s="27" t="s">
        <v>85</v>
      </c>
      <c r="EC162" s="2"/>
    </row>
    <row r="163" spans="1:133" ht="45.2" customHeight="1" x14ac:dyDescent="0.25">
      <c r="A163" s="42" t="s">
        <v>274</v>
      </c>
      <c r="B163" s="45" t="s">
        <v>275</v>
      </c>
      <c r="C163" s="20" t="s">
        <v>78</v>
      </c>
      <c r="D163" s="20" t="s">
        <v>276</v>
      </c>
      <c r="E163" s="20" t="s">
        <v>79</v>
      </c>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1"/>
      <c r="AD163" s="20"/>
      <c r="AE163" s="20"/>
      <c r="AF163" s="21"/>
      <c r="AG163" s="22"/>
      <c r="AH163" s="22" t="s">
        <v>53</v>
      </c>
      <c r="AI163" s="23"/>
      <c r="AJ163" s="45" t="s">
        <v>146</v>
      </c>
      <c r="AK163" s="24" t="s">
        <v>144</v>
      </c>
      <c r="AL163" s="24" t="s">
        <v>277</v>
      </c>
      <c r="AM163" s="24" t="s">
        <v>278</v>
      </c>
      <c r="AN163" s="24" t="s">
        <v>279</v>
      </c>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c r="CA163" s="25"/>
      <c r="CB163" s="25"/>
      <c r="CC163" s="25"/>
      <c r="CD163" s="25"/>
      <c r="CE163" s="25"/>
      <c r="CF163" s="25"/>
      <c r="CG163" s="25"/>
      <c r="CH163" s="25"/>
      <c r="CI163" s="25"/>
      <c r="CJ163" s="25"/>
      <c r="CK163" s="25"/>
      <c r="CL163" s="25"/>
      <c r="CM163" s="25"/>
      <c r="CN163" s="25"/>
      <c r="CO163" s="25"/>
      <c r="CP163" s="25"/>
      <c r="CQ163" s="25"/>
      <c r="CR163" s="25"/>
      <c r="CS163" s="25"/>
      <c r="CT163" s="25"/>
      <c r="CU163" s="25"/>
      <c r="CV163" s="25"/>
      <c r="CW163" s="25"/>
      <c r="CX163" s="25"/>
      <c r="CY163" s="25"/>
      <c r="CZ163" s="25"/>
      <c r="DA163" s="25"/>
      <c r="DB163" s="25"/>
      <c r="DC163" s="25"/>
      <c r="DD163" s="25"/>
      <c r="DE163" s="25"/>
      <c r="DF163" s="25"/>
      <c r="DG163" s="25"/>
      <c r="DH163" s="25"/>
      <c r="DI163" s="25"/>
      <c r="DJ163" s="25"/>
      <c r="DK163" s="25"/>
      <c r="DL163" s="25"/>
      <c r="DM163" s="25"/>
      <c r="DN163" s="25"/>
      <c r="DO163" s="25"/>
      <c r="DP163" s="25"/>
      <c r="DQ163" s="25"/>
      <c r="DR163" s="25"/>
      <c r="DS163" s="25"/>
      <c r="DT163" s="25"/>
      <c r="DU163" s="25"/>
      <c r="DV163" s="25"/>
      <c r="DW163" s="25"/>
      <c r="DX163" s="25"/>
      <c r="DY163" s="25"/>
      <c r="DZ163" s="25"/>
      <c r="EA163" s="26" t="s">
        <v>59</v>
      </c>
      <c r="EB163" s="2"/>
      <c r="EC163" s="2"/>
    </row>
    <row r="164" spans="1:133" x14ac:dyDescent="0.25">
      <c r="A164" s="43"/>
      <c r="B164" s="46"/>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1"/>
      <c r="AD164" s="20"/>
      <c r="AE164" s="20"/>
      <c r="AF164" s="21"/>
      <c r="AG164" s="20"/>
      <c r="AH164" s="20" t="s">
        <v>53</v>
      </c>
      <c r="AI164" s="21"/>
      <c r="AJ164" s="46"/>
      <c r="AK164" s="24"/>
      <c r="AL164" s="24"/>
      <c r="AM164" s="24"/>
      <c r="AN164" s="24"/>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c r="CL164" s="25"/>
      <c r="CM164" s="25"/>
      <c r="CN164" s="25"/>
      <c r="CO164" s="25"/>
      <c r="CP164" s="25"/>
      <c r="CQ164" s="25"/>
      <c r="CR164" s="25"/>
      <c r="CS164" s="25"/>
      <c r="CT164" s="25"/>
      <c r="CU164" s="25"/>
      <c r="CV164" s="25"/>
      <c r="CW164" s="25"/>
      <c r="CX164" s="25"/>
      <c r="CY164" s="25"/>
      <c r="CZ164" s="25"/>
      <c r="DA164" s="25"/>
      <c r="DB164" s="25"/>
      <c r="DC164" s="25"/>
      <c r="DD164" s="25"/>
      <c r="DE164" s="25"/>
      <c r="DF164" s="25"/>
      <c r="DG164" s="25"/>
      <c r="DH164" s="25"/>
      <c r="DI164" s="25"/>
      <c r="DJ164" s="25"/>
      <c r="DK164" s="25"/>
      <c r="DL164" s="25"/>
      <c r="DM164" s="25"/>
      <c r="DN164" s="25"/>
      <c r="DO164" s="25"/>
      <c r="DP164" s="25"/>
      <c r="DQ164" s="25"/>
      <c r="DR164" s="25"/>
      <c r="DS164" s="25"/>
      <c r="DT164" s="25"/>
      <c r="DU164" s="25"/>
      <c r="DV164" s="25"/>
      <c r="DW164" s="25"/>
      <c r="DX164" s="25"/>
      <c r="DY164" s="25"/>
      <c r="DZ164" s="25"/>
      <c r="EA164" s="26"/>
      <c r="EB164" s="27" t="s">
        <v>62</v>
      </c>
      <c r="EC164" s="2"/>
    </row>
    <row r="165" spans="1:133" x14ac:dyDescent="0.25">
      <c r="A165" s="44"/>
      <c r="B165" s="46"/>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1"/>
      <c r="AD165" s="20"/>
      <c r="AE165" s="20"/>
      <c r="AF165" s="21"/>
      <c r="AG165" s="20"/>
      <c r="AH165" s="20" t="s">
        <v>53</v>
      </c>
      <c r="AI165" s="21"/>
      <c r="AJ165" s="46"/>
      <c r="AK165" s="24"/>
      <c r="AL165" s="24"/>
      <c r="AM165" s="24"/>
      <c r="AN165" s="24"/>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c r="CA165" s="25"/>
      <c r="CB165" s="25"/>
      <c r="CC165" s="25"/>
      <c r="CD165" s="25"/>
      <c r="CE165" s="25"/>
      <c r="CF165" s="25"/>
      <c r="CG165" s="25"/>
      <c r="CH165" s="25"/>
      <c r="CI165" s="25"/>
      <c r="CJ165" s="25"/>
      <c r="CK165" s="25"/>
      <c r="CL165" s="25"/>
      <c r="CM165" s="25"/>
      <c r="CN165" s="25"/>
      <c r="CO165" s="25"/>
      <c r="CP165" s="25"/>
      <c r="CQ165" s="25"/>
      <c r="CR165" s="25"/>
      <c r="CS165" s="25"/>
      <c r="CT165" s="25"/>
      <c r="CU165" s="25"/>
      <c r="CV165" s="25"/>
      <c r="CW165" s="25"/>
      <c r="CX165" s="25"/>
      <c r="CY165" s="25"/>
      <c r="CZ165" s="25"/>
      <c r="DA165" s="25"/>
      <c r="DB165" s="25"/>
      <c r="DC165" s="25"/>
      <c r="DD165" s="25"/>
      <c r="DE165" s="25"/>
      <c r="DF165" s="25"/>
      <c r="DG165" s="25"/>
      <c r="DH165" s="25"/>
      <c r="DI165" s="25"/>
      <c r="DJ165" s="25"/>
      <c r="DK165" s="25"/>
      <c r="DL165" s="25"/>
      <c r="DM165" s="25"/>
      <c r="DN165" s="25"/>
      <c r="DO165" s="25"/>
      <c r="DP165" s="25"/>
      <c r="DQ165" s="25"/>
      <c r="DR165" s="25"/>
      <c r="DS165" s="25"/>
      <c r="DT165" s="25"/>
      <c r="DU165" s="25"/>
      <c r="DV165" s="25"/>
      <c r="DW165" s="25"/>
      <c r="DX165" s="25"/>
      <c r="DY165" s="25"/>
      <c r="DZ165" s="25"/>
      <c r="EA165" s="26"/>
      <c r="EB165" s="27" t="s">
        <v>64</v>
      </c>
      <c r="EC165" s="2"/>
    </row>
    <row r="166" spans="1:133" ht="45.2" customHeight="1" x14ac:dyDescent="0.25">
      <c r="A166" s="42" t="s">
        <v>280</v>
      </c>
      <c r="B166" s="45" t="s">
        <v>281</v>
      </c>
      <c r="C166" s="20" t="s">
        <v>78</v>
      </c>
      <c r="D166" s="20" t="s">
        <v>53</v>
      </c>
      <c r="E166" s="20" t="s">
        <v>79</v>
      </c>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1"/>
      <c r="AD166" s="20"/>
      <c r="AE166" s="20"/>
      <c r="AF166" s="21"/>
      <c r="AG166" s="22"/>
      <c r="AH166" s="22" t="s">
        <v>53</v>
      </c>
      <c r="AI166" s="23"/>
      <c r="AJ166" s="45" t="s">
        <v>56</v>
      </c>
      <c r="AK166" s="24" t="s">
        <v>68</v>
      </c>
      <c r="AL166" s="24" t="s">
        <v>86</v>
      </c>
      <c r="AM166" s="24" t="s">
        <v>98</v>
      </c>
      <c r="AN166" s="24" t="s">
        <v>80</v>
      </c>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c r="CA166" s="25"/>
      <c r="CB166" s="25"/>
      <c r="CC166" s="25"/>
      <c r="CD166" s="25"/>
      <c r="CE166" s="25"/>
      <c r="CF166" s="25"/>
      <c r="CG166" s="25"/>
      <c r="CH166" s="25"/>
      <c r="CI166" s="25"/>
      <c r="CJ166" s="25"/>
      <c r="CK166" s="25"/>
      <c r="CL166" s="25"/>
      <c r="CM166" s="25"/>
      <c r="CN166" s="25"/>
      <c r="CO166" s="25"/>
      <c r="CP166" s="25"/>
      <c r="CQ166" s="25"/>
      <c r="CR166" s="25"/>
      <c r="CS166" s="25"/>
      <c r="CT166" s="25"/>
      <c r="CU166" s="25"/>
      <c r="CV166" s="25"/>
      <c r="CW166" s="25"/>
      <c r="CX166" s="25"/>
      <c r="CY166" s="25"/>
      <c r="CZ166" s="25"/>
      <c r="DA166" s="25"/>
      <c r="DB166" s="25"/>
      <c r="DC166" s="25"/>
      <c r="DD166" s="25"/>
      <c r="DE166" s="25"/>
      <c r="DF166" s="25"/>
      <c r="DG166" s="25"/>
      <c r="DH166" s="25"/>
      <c r="DI166" s="25"/>
      <c r="DJ166" s="25"/>
      <c r="DK166" s="25"/>
      <c r="DL166" s="25"/>
      <c r="DM166" s="25"/>
      <c r="DN166" s="25"/>
      <c r="DO166" s="25"/>
      <c r="DP166" s="25"/>
      <c r="DQ166" s="25"/>
      <c r="DR166" s="25"/>
      <c r="DS166" s="25"/>
      <c r="DT166" s="25"/>
      <c r="DU166" s="25"/>
      <c r="DV166" s="25"/>
      <c r="DW166" s="25"/>
      <c r="DX166" s="25"/>
      <c r="DY166" s="25"/>
      <c r="DZ166" s="25"/>
      <c r="EA166" s="26" t="s">
        <v>59</v>
      </c>
      <c r="EB166" s="2"/>
      <c r="EC166" s="2"/>
    </row>
    <row r="167" spans="1:133" x14ac:dyDescent="0.25">
      <c r="A167" s="43"/>
      <c r="B167" s="46"/>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1"/>
      <c r="AD167" s="20"/>
      <c r="AE167" s="20"/>
      <c r="AF167" s="21"/>
      <c r="AG167" s="20"/>
      <c r="AH167" s="20" t="s">
        <v>53</v>
      </c>
      <c r="AI167" s="21"/>
      <c r="AJ167" s="46"/>
      <c r="AK167" s="24" t="s">
        <v>68</v>
      </c>
      <c r="AL167" s="24" t="s">
        <v>86</v>
      </c>
      <c r="AM167" s="24" t="s">
        <v>69</v>
      </c>
      <c r="AN167" s="24" t="s">
        <v>80</v>
      </c>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c r="CA167" s="25"/>
      <c r="CB167" s="25"/>
      <c r="CC167" s="25"/>
      <c r="CD167" s="25"/>
      <c r="CE167" s="25"/>
      <c r="CF167" s="25"/>
      <c r="CG167" s="25"/>
      <c r="CH167" s="25"/>
      <c r="CI167" s="25"/>
      <c r="CJ167" s="25"/>
      <c r="CK167" s="25"/>
      <c r="CL167" s="25"/>
      <c r="CM167" s="25"/>
      <c r="CN167" s="25"/>
      <c r="CO167" s="25"/>
      <c r="CP167" s="25"/>
      <c r="CQ167" s="25"/>
      <c r="CR167" s="25"/>
      <c r="CS167" s="25"/>
      <c r="CT167" s="25"/>
      <c r="CU167" s="25"/>
      <c r="CV167" s="25"/>
      <c r="CW167" s="25"/>
      <c r="CX167" s="25"/>
      <c r="CY167" s="25"/>
      <c r="CZ167" s="25"/>
      <c r="DA167" s="25"/>
      <c r="DB167" s="25"/>
      <c r="DC167" s="25"/>
      <c r="DD167" s="25"/>
      <c r="DE167" s="25"/>
      <c r="DF167" s="25"/>
      <c r="DG167" s="25"/>
      <c r="DH167" s="25"/>
      <c r="DI167" s="25"/>
      <c r="DJ167" s="25"/>
      <c r="DK167" s="25"/>
      <c r="DL167" s="25"/>
      <c r="DM167" s="25"/>
      <c r="DN167" s="25"/>
      <c r="DO167" s="25"/>
      <c r="DP167" s="25"/>
      <c r="DQ167" s="25"/>
      <c r="DR167" s="25"/>
      <c r="DS167" s="25"/>
      <c r="DT167" s="25"/>
      <c r="DU167" s="25"/>
      <c r="DV167" s="25"/>
      <c r="DW167" s="25"/>
      <c r="DX167" s="25"/>
      <c r="DY167" s="25"/>
      <c r="DZ167" s="25"/>
      <c r="EA167" s="26" t="s">
        <v>59</v>
      </c>
      <c r="EB167" s="27" t="s">
        <v>62</v>
      </c>
      <c r="EC167" s="2"/>
    </row>
    <row r="168" spans="1:133" x14ac:dyDescent="0.25">
      <c r="A168" s="43"/>
      <c r="B168" s="46"/>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1"/>
      <c r="AD168" s="20"/>
      <c r="AE168" s="20"/>
      <c r="AF168" s="21"/>
      <c r="AG168" s="20"/>
      <c r="AH168" s="20" t="s">
        <v>53</v>
      </c>
      <c r="AI168" s="21"/>
      <c r="AJ168" s="46"/>
      <c r="AK168" s="24" t="s">
        <v>68</v>
      </c>
      <c r="AL168" s="24" t="s">
        <v>88</v>
      </c>
      <c r="AM168" s="24" t="s">
        <v>98</v>
      </c>
      <c r="AN168" s="24" t="s">
        <v>80</v>
      </c>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c r="CA168" s="25"/>
      <c r="CB168" s="25"/>
      <c r="CC168" s="25"/>
      <c r="CD168" s="25"/>
      <c r="CE168" s="25"/>
      <c r="CF168" s="25"/>
      <c r="CG168" s="25"/>
      <c r="CH168" s="25"/>
      <c r="CI168" s="25"/>
      <c r="CJ168" s="25"/>
      <c r="CK168" s="25"/>
      <c r="CL168" s="25"/>
      <c r="CM168" s="25"/>
      <c r="CN168" s="25"/>
      <c r="CO168" s="25"/>
      <c r="CP168" s="25"/>
      <c r="CQ168" s="25"/>
      <c r="CR168" s="25"/>
      <c r="CS168" s="25"/>
      <c r="CT168" s="25"/>
      <c r="CU168" s="25"/>
      <c r="CV168" s="25"/>
      <c r="CW168" s="25"/>
      <c r="CX168" s="25"/>
      <c r="CY168" s="25"/>
      <c r="CZ168" s="25"/>
      <c r="DA168" s="25"/>
      <c r="DB168" s="25"/>
      <c r="DC168" s="25"/>
      <c r="DD168" s="25"/>
      <c r="DE168" s="25"/>
      <c r="DF168" s="25"/>
      <c r="DG168" s="25"/>
      <c r="DH168" s="25"/>
      <c r="DI168" s="25"/>
      <c r="DJ168" s="25"/>
      <c r="DK168" s="25"/>
      <c r="DL168" s="25"/>
      <c r="DM168" s="25"/>
      <c r="DN168" s="25"/>
      <c r="DO168" s="25"/>
      <c r="DP168" s="25"/>
      <c r="DQ168" s="25"/>
      <c r="DR168" s="25"/>
      <c r="DS168" s="25"/>
      <c r="DT168" s="25"/>
      <c r="DU168" s="25"/>
      <c r="DV168" s="25"/>
      <c r="DW168" s="25"/>
      <c r="DX168" s="25"/>
      <c r="DY168" s="25"/>
      <c r="DZ168" s="25"/>
      <c r="EA168" s="26" t="s">
        <v>59</v>
      </c>
      <c r="EB168" s="27" t="s">
        <v>64</v>
      </c>
      <c r="EC168" s="2"/>
    </row>
    <row r="169" spans="1:133" x14ac:dyDescent="0.25">
      <c r="A169" s="43"/>
      <c r="B169" s="46"/>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1"/>
      <c r="AD169" s="20"/>
      <c r="AE169" s="20"/>
      <c r="AF169" s="21"/>
      <c r="AG169" s="20"/>
      <c r="AH169" s="20" t="s">
        <v>53</v>
      </c>
      <c r="AI169" s="21"/>
      <c r="AJ169" s="46"/>
      <c r="AK169" s="24" t="s">
        <v>68</v>
      </c>
      <c r="AL169" s="24" t="s">
        <v>282</v>
      </c>
      <c r="AM169" s="24" t="s">
        <v>69</v>
      </c>
      <c r="AN169" s="24" t="s">
        <v>80</v>
      </c>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25"/>
      <c r="BY169" s="25"/>
      <c r="BZ169" s="25"/>
      <c r="CA169" s="25"/>
      <c r="CB169" s="25"/>
      <c r="CC169" s="25"/>
      <c r="CD169" s="25"/>
      <c r="CE169" s="25"/>
      <c r="CF169" s="25"/>
      <c r="CG169" s="25"/>
      <c r="CH169" s="25"/>
      <c r="CI169" s="25"/>
      <c r="CJ169" s="25"/>
      <c r="CK169" s="25"/>
      <c r="CL169" s="25"/>
      <c r="CM169" s="25"/>
      <c r="CN169" s="25"/>
      <c r="CO169" s="25"/>
      <c r="CP169" s="25"/>
      <c r="CQ169" s="25"/>
      <c r="CR169" s="25"/>
      <c r="CS169" s="25"/>
      <c r="CT169" s="25"/>
      <c r="CU169" s="25"/>
      <c r="CV169" s="25"/>
      <c r="CW169" s="25"/>
      <c r="CX169" s="25"/>
      <c r="CY169" s="25"/>
      <c r="CZ169" s="25"/>
      <c r="DA169" s="25"/>
      <c r="DB169" s="25"/>
      <c r="DC169" s="25"/>
      <c r="DD169" s="25"/>
      <c r="DE169" s="25"/>
      <c r="DF169" s="25"/>
      <c r="DG169" s="25"/>
      <c r="DH169" s="25"/>
      <c r="DI169" s="25"/>
      <c r="DJ169" s="25"/>
      <c r="DK169" s="25"/>
      <c r="DL169" s="25"/>
      <c r="DM169" s="25"/>
      <c r="DN169" s="25"/>
      <c r="DO169" s="25"/>
      <c r="DP169" s="25"/>
      <c r="DQ169" s="25"/>
      <c r="DR169" s="25"/>
      <c r="DS169" s="25"/>
      <c r="DT169" s="25"/>
      <c r="DU169" s="25"/>
      <c r="DV169" s="25"/>
      <c r="DW169" s="25"/>
      <c r="DX169" s="25"/>
      <c r="DY169" s="25"/>
      <c r="DZ169" s="25"/>
      <c r="EA169" s="26" t="s">
        <v>59</v>
      </c>
      <c r="EB169" s="27" t="s">
        <v>65</v>
      </c>
      <c r="EC169" s="2"/>
    </row>
    <row r="170" spans="1:133" ht="56.25" x14ac:dyDescent="0.25">
      <c r="A170" s="43"/>
      <c r="B170" s="46"/>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1"/>
      <c r="AD170" s="20"/>
      <c r="AE170" s="20"/>
      <c r="AF170" s="21"/>
      <c r="AG170" s="36" t="s">
        <v>350</v>
      </c>
      <c r="AH170" s="22" t="s">
        <v>53</v>
      </c>
      <c r="AI170" s="37" t="s">
        <v>337</v>
      </c>
      <c r="AJ170" s="46"/>
      <c r="AK170" s="24" t="s">
        <v>68</v>
      </c>
      <c r="AL170" s="24" t="s">
        <v>235</v>
      </c>
      <c r="AM170" s="24" t="s">
        <v>69</v>
      </c>
      <c r="AN170" s="24" t="s">
        <v>70</v>
      </c>
      <c r="AO170" s="25">
        <v>154106.88</v>
      </c>
      <c r="AP170" s="25">
        <v>154106.88</v>
      </c>
      <c r="AQ170" s="25"/>
      <c r="AR170" s="25"/>
      <c r="AS170" s="25"/>
      <c r="AT170" s="25"/>
      <c r="AU170" s="25"/>
      <c r="AV170" s="25"/>
      <c r="AW170" s="25">
        <v>154106.88</v>
      </c>
      <c r="AX170" s="25">
        <v>154106.88</v>
      </c>
      <c r="AY170" s="25">
        <v>53206.13</v>
      </c>
      <c r="AZ170" s="25"/>
      <c r="BA170" s="25"/>
      <c r="BB170" s="25"/>
      <c r="BC170" s="25">
        <v>53206.13</v>
      </c>
      <c r="BD170" s="25">
        <v>0</v>
      </c>
      <c r="BE170" s="25"/>
      <c r="BF170" s="25"/>
      <c r="BG170" s="25"/>
      <c r="BH170" s="25"/>
      <c r="BI170" s="25"/>
      <c r="BJ170" s="25"/>
      <c r="BK170" s="25"/>
      <c r="BL170" s="25"/>
      <c r="BM170" s="25"/>
      <c r="BN170" s="25"/>
      <c r="BO170" s="25"/>
      <c r="BP170" s="25"/>
      <c r="BQ170" s="25"/>
      <c r="BR170" s="25"/>
      <c r="BS170" s="25">
        <v>154106.88</v>
      </c>
      <c r="BT170" s="25">
        <v>154106.88</v>
      </c>
      <c r="BU170" s="25"/>
      <c r="BV170" s="25"/>
      <c r="BW170" s="25"/>
      <c r="BX170" s="25"/>
      <c r="BY170" s="25"/>
      <c r="BZ170" s="25"/>
      <c r="CA170" s="25">
        <v>154106.88</v>
      </c>
      <c r="CB170" s="25">
        <v>154106.88</v>
      </c>
      <c r="CC170" s="25">
        <v>53206.13</v>
      </c>
      <c r="CD170" s="25"/>
      <c r="CE170" s="25"/>
      <c r="CF170" s="25"/>
      <c r="CG170" s="25">
        <v>53206.13</v>
      </c>
      <c r="CH170" s="25">
        <v>0</v>
      </c>
      <c r="CI170" s="25"/>
      <c r="CJ170" s="25"/>
      <c r="CK170" s="25"/>
      <c r="CL170" s="25"/>
      <c r="CM170" s="25"/>
      <c r="CN170" s="25"/>
      <c r="CO170" s="25"/>
      <c r="CP170" s="25"/>
      <c r="CQ170" s="25"/>
      <c r="CR170" s="25"/>
      <c r="CS170" s="25"/>
      <c r="CT170" s="25"/>
      <c r="CU170" s="25"/>
      <c r="CV170" s="25"/>
      <c r="CW170" s="25">
        <v>154106.88</v>
      </c>
      <c r="CX170" s="25"/>
      <c r="CY170" s="25"/>
      <c r="CZ170" s="25"/>
      <c r="DA170" s="25">
        <v>154106.88</v>
      </c>
      <c r="DB170" s="25">
        <v>53206.13</v>
      </c>
      <c r="DC170" s="25"/>
      <c r="DD170" s="25"/>
      <c r="DE170" s="25"/>
      <c r="DF170" s="25">
        <v>53206.13</v>
      </c>
      <c r="DG170" s="25">
        <v>0</v>
      </c>
      <c r="DH170" s="25"/>
      <c r="DI170" s="25"/>
      <c r="DJ170" s="25"/>
      <c r="DK170" s="25"/>
      <c r="DL170" s="25">
        <v>154106.88</v>
      </c>
      <c r="DM170" s="25"/>
      <c r="DN170" s="25"/>
      <c r="DO170" s="25"/>
      <c r="DP170" s="25">
        <v>154106.88</v>
      </c>
      <c r="DQ170" s="25">
        <v>53206.13</v>
      </c>
      <c r="DR170" s="25"/>
      <c r="DS170" s="25"/>
      <c r="DT170" s="25"/>
      <c r="DU170" s="25">
        <v>53206.13</v>
      </c>
      <c r="DV170" s="25">
        <v>0</v>
      </c>
      <c r="DW170" s="25"/>
      <c r="DX170" s="25"/>
      <c r="DY170" s="25"/>
      <c r="DZ170" s="25"/>
      <c r="EA170" s="26" t="s">
        <v>59</v>
      </c>
      <c r="EB170" s="27" t="s">
        <v>89</v>
      </c>
      <c r="EC170" s="2"/>
    </row>
    <row r="171" spans="1:133" x14ac:dyDescent="0.25">
      <c r="A171" s="43"/>
      <c r="B171" s="46"/>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1"/>
      <c r="AD171" s="20"/>
      <c r="AE171" s="20"/>
      <c r="AF171" s="21"/>
      <c r="AG171" s="32"/>
      <c r="AH171" s="20"/>
      <c r="AI171" s="33"/>
      <c r="AJ171" s="46"/>
      <c r="AK171" s="24" t="s">
        <v>68</v>
      </c>
      <c r="AL171" s="24" t="s">
        <v>235</v>
      </c>
      <c r="AM171" s="24" t="s">
        <v>69</v>
      </c>
      <c r="AN171" s="24" t="s">
        <v>87</v>
      </c>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25"/>
      <c r="BU171" s="25"/>
      <c r="BV171" s="25"/>
      <c r="BW171" s="25"/>
      <c r="BX171" s="25"/>
      <c r="BY171" s="25"/>
      <c r="BZ171" s="25"/>
      <c r="CA171" s="25"/>
      <c r="CB171" s="25"/>
      <c r="CC171" s="25"/>
      <c r="CD171" s="25"/>
      <c r="CE171" s="25"/>
      <c r="CF171" s="25"/>
      <c r="CG171" s="25"/>
      <c r="CH171" s="25"/>
      <c r="CI171" s="25"/>
      <c r="CJ171" s="25"/>
      <c r="CK171" s="25"/>
      <c r="CL171" s="25"/>
      <c r="CM171" s="25"/>
      <c r="CN171" s="25"/>
      <c r="CO171" s="25"/>
      <c r="CP171" s="25"/>
      <c r="CQ171" s="25"/>
      <c r="CR171" s="25"/>
      <c r="CS171" s="25"/>
      <c r="CT171" s="25"/>
      <c r="CU171" s="25"/>
      <c r="CV171" s="25"/>
      <c r="CW171" s="25"/>
      <c r="CX171" s="25"/>
      <c r="CY171" s="25"/>
      <c r="CZ171" s="25"/>
      <c r="DA171" s="25"/>
      <c r="DB171" s="25"/>
      <c r="DC171" s="25"/>
      <c r="DD171" s="25"/>
      <c r="DE171" s="25"/>
      <c r="DF171" s="25"/>
      <c r="DG171" s="25"/>
      <c r="DH171" s="25"/>
      <c r="DI171" s="25"/>
      <c r="DJ171" s="25"/>
      <c r="DK171" s="25"/>
      <c r="DL171" s="25"/>
      <c r="DM171" s="25"/>
      <c r="DN171" s="25"/>
      <c r="DO171" s="25"/>
      <c r="DP171" s="25"/>
      <c r="DQ171" s="25"/>
      <c r="DR171" s="25"/>
      <c r="DS171" s="25"/>
      <c r="DT171" s="25"/>
      <c r="DU171" s="25"/>
      <c r="DV171" s="25"/>
      <c r="DW171" s="25"/>
      <c r="DX171" s="25"/>
      <c r="DY171" s="25"/>
      <c r="DZ171" s="25"/>
      <c r="EA171" s="26" t="s">
        <v>59</v>
      </c>
      <c r="EB171" s="27" t="s">
        <v>85</v>
      </c>
      <c r="EC171" s="2"/>
    </row>
    <row r="172" spans="1:133" ht="45" x14ac:dyDescent="0.25">
      <c r="A172" s="43"/>
      <c r="B172" s="46"/>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1"/>
      <c r="AD172" s="20"/>
      <c r="AE172" s="20"/>
      <c r="AF172" s="21"/>
      <c r="AG172" s="32" t="s">
        <v>333</v>
      </c>
      <c r="AH172" s="20" t="s">
        <v>53</v>
      </c>
      <c r="AI172" s="21" t="s">
        <v>340</v>
      </c>
      <c r="AJ172" s="46"/>
      <c r="AK172" s="24" t="s">
        <v>68</v>
      </c>
      <c r="AL172" s="24" t="s">
        <v>235</v>
      </c>
      <c r="AM172" s="24" t="s">
        <v>69</v>
      </c>
      <c r="AN172" s="24" t="s">
        <v>80</v>
      </c>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5"/>
      <c r="BP172" s="25"/>
      <c r="BQ172" s="25"/>
      <c r="BR172" s="25"/>
      <c r="BS172" s="25"/>
      <c r="BT172" s="25"/>
      <c r="BU172" s="25"/>
      <c r="BV172" s="25"/>
      <c r="BW172" s="25"/>
      <c r="BX172" s="25"/>
      <c r="BY172" s="25"/>
      <c r="BZ172" s="25"/>
      <c r="CA172" s="25"/>
      <c r="CB172" s="25"/>
      <c r="CC172" s="25"/>
      <c r="CD172" s="25"/>
      <c r="CE172" s="25"/>
      <c r="CF172" s="25"/>
      <c r="CG172" s="25"/>
      <c r="CH172" s="25"/>
      <c r="CI172" s="25"/>
      <c r="CJ172" s="25"/>
      <c r="CK172" s="25"/>
      <c r="CL172" s="25"/>
      <c r="CM172" s="25"/>
      <c r="CN172" s="25"/>
      <c r="CO172" s="25"/>
      <c r="CP172" s="25"/>
      <c r="CQ172" s="25"/>
      <c r="CR172" s="25"/>
      <c r="CS172" s="25"/>
      <c r="CT172" s="25"/>
      <c r="CU172" s="25"/>
      <c r="CV172" s="25"/>
      <c r="CW172" s="25"/>
      <c r="CX172" s="25"/>
      <c r="CY172" s="25"/>
      <c r="CZ172" s="25"/>
      <c r="DA172" s="25"/>
      <c r="DB172" s="25"/>
      <c r="DC172" s="25"/>
      <c r="DD172" s="25"/>
      <c r="DE172" s="25"/>
      <c r="DF172" s="25"/>
      <c r="DG172" s="25"/>
      <c r="DH172" s="25"/>
      <c r="DI172" s="25"/>
      <c r="DJ172" s="25"/>
      <c r="DK172" s="25"/>
      <c r="DL172" s="25"/>
      <c r="DM172" s="25"/>
      <c r="DN172" s="25"/>
      <c r="DO172" s="25"/>
      <c r="DP172" s="25"/>
      <c r="DQ172" s="25"/>
      <c r="DR172" s="25"/>
      <c r="DS172" s="25"/>
      <c r="DT172" s="25"/>
      <c r="DU172" s="25"/>
      <c r="DV172" s="25"/>
      <c r="DW172" s="25"/>
      <c r="DX172" s="25"/>
      <c r="DY172" s="25"/>
      <c r="DZ172" s="25"/>
      <c r="EA172" s="26" t="s">
        <v>59</v>
      </c>
      <c r="EB172" s="27" t="s">
        <v>91</v>
      </c>
      <c r="EC172" s="2"/>
    </row>
    <row r="173" spans="1:133" x14ac:dyDescent="0.25">
      <c r="A173" s="43"/>
      <c r="B173" s="46"/>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1"/>
      <c r="AD173" s="20"/>
      <c r="AE173" s="20"/>
      <c r="AF173" s="21"/>
      <c r="AG173" s="36"/>
      <c r="AH173" s="22"/>
      <c r="AI173" s="37"/>
      <c r="AJ173" s="46"/>
      <c r="AK173" s="24" t="s">
        <v>68</v>
      </c>
      <c r="AL173" s="24" t="s">
        <v>235</v>
      </c>
      <c r="AM173" s="24" t="s">
        <v>71</v>
      </c>
      <c r="AN173" s="24" t="s">
        <v>283</v>
      </c>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c r="CA173" s="25"/>
      <c r="CB173" s="25"/>
      <c r="CC173" s="25"/>
      <c r="CD173" s="25"/>
      <c r="CE173" s="25"/>
      <c r="CF173" s="25"/>
      <c r="CG173" s="25"/>
      <c r="CH173" s="25"/>
      <c r="CI173" s="25"/>
      <c r="CJ173" s="25"/>
      <c r="CK173" s="25"/>
      <c r="CL173" s="25"/>
      <c r="CM173" s="25"/>
      <c r="CN173" s="25"/>
      <c r="CO173" s="25"/>
      <c r="CP173" s="25"/>
      <c r="CQ173" s="25"/>
      <c r="CR173" s="25"/>
      <c r="CS173" s="25"/>
      <c r="CT173" s="25"/>
      <c r="CU173" s="25"/>
      <c r="CV173" s="25"/>
      <c r="CW173" s="25"/>
      <c r="CX173" s="25"/>
      <c r="CY173" s="25"/>
      <c r="CZ173" s="25"/>
      <c r="DA173" s="25"/>
      <c r="DB173" s="25"/>
      <c r="DC173" s="25"/>
      <c r="DD173" s="25"/>
      <c r="DE173" s="25"/>
      <c r="DF173" s="25"/>
      <c r="DG173" s="25"/>
      <c r="DH173" s="25"/>
      <c r="DI173" s="25"/>
      <c r="DJ173" s="25"/>
      <c r="DK173" s="25"/>
      <c r="DL173" s="25"/>
      <c r="DM173" s="25"/>
      <c r="DN173" s="25"/>
      <c r="DO173" s="25"/>
      <c r="DP173" s="25"/>
      <c r="DQ173" s="25"/>
      <c r="DR173" s="25"/>
      <c r="DS173" s="25"/>
      <c r="DT173" s="25"/>
      <c r="DU173" s="25"/>
      <c r="DV173" s="25"/>
      <c r="DW173" s="25"/>
      <c r="DX173" s="25"/>
      <c r="DY173" s="25"/>
      <c r="DZ173" s="25"/>
      <c r="EA173" s="26" t="s">
        <v>59</v>
      </c>
      <c r="EB173" s="27" t="s">
        <v>92</v>
      </c>
      <c r="EC173" s="2"/>
    </row>
    <row r="174" spans="1:133" ht="45" x14ac:dyDescent="0.25">
      <c r="A174" s="43"/>
      <c r="B174" s="46"/>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1"/>
      <c r="AD174" s="20"/>
      <c r="AE174" s="20"/>
      <c r="AF174" s="21"/>
      <c r="AG174" s="32" t="s">
        <v>349</v>
      </c>
      <c r="AH174" s="20" t="s">
        <v>53</v>
      </c>
      <c r="AI174" s="33" t="s">
        <v>332</v>
      </c>
      <c r="AJ174" s="46"/>
      <c r="AK174" s="24" t="s">
        <v>68</v>
      </c>
      <c r="AL174" s="24" t="s">
        <v>235</v>
      </c>
      <c r="AM174" s="24" t="s">
        <v>174</v>
      </c>
      <c r="AN174" s="24" t="s">
        <v>175</v>
      </c>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c r="CA174" s="25"/>
      <c r="CB174" s="25"/>
      <c r="CC174" s="25"/>
      <c r="CD174" s="25"/>
      <c r="CE174" s="25"/>
      <c r="CF174" s="25"/>
      <c r="CG174" s="25"/>
      <c r="CH174" s="25"/>
      <c r="CI174" s="25"/>
      <c r="CJ174" s="25"/>
      <c r="CK174" s="25"/>
      <c r="CL174" s="25"/>
      <c r="CM174" s="25"/>
      <c r="CN174" s="25"/>
      <c r="CO174" s="25"/>
      <c r="CP174" s="25"/>
      <c r="CQ174" s="25"/>
      <c r="CR174" s="25"/>
      <c r="CS174" s="25"/>
      <c r="CT174" s="25"/>
      <c r="CU174" s="25"/>
      <c r="CV174" s="25"/>
      <c r="CW174" s="25"/>
      <c r="CX174" s="25"/>
      <c r="CY174" s="25"/>
      <c r="CZ174" s="25"/>
      <c r="DA174" s="25"/>
      <c r="DB174" s="25"/>
      <c r="DC174" s="25"/>
      <c r="DD174" s="25"/>
      <c r="DE174" s="25"/>
      <c r="DF174" s="25"/>
      <c r="DG174" s="25"/>
      <c r="DH174" s="25"/>
      <c r="DI174" s="25"/>
      <c r="DJ174" s="25"/>
      <c r="DK174" s="25"/>
      <c r="DL174" s="25"/>
      <c r="DM174" s="25"/>
      <c r="DN174" s="25"/>
      <c r="DO174" s="25"/>
      <c r="DP174" s="25"/>
      <c r="DQ174" s="25"/>
      <c r="DR174" s="25"/>
      <c r="DS174" s="25"/>
      <c r="DT174" s="25"/>
      <c r="DU174" s="25"/>
      <c r="DV174" s="25"/>
      <c r="DW174" s="25"/>
      <c r="DX174" s="25"/>
      <c r="DY174" s="25"/>
      <c r="DZ174" s="25"/>
      <c r="EA174" s="26" t="s">
        <v>59</v>
      </c>
      <c r="EB174" s="27" t="s">
        <v>95</v>
      </c>
      <c r="EC174" s="2"/>
    </row>
    <row r="175" spans="1:133" ht="45" x14ac:dyDescent="0.25">
      <c r="A175" s="44"/>
      <c r="B175" s="46"/>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1"/>
      <c r="AD175" s="20"/>
      <c r="AE175" s="20"/>
      <c r="AF175" s="21"/>
      <c r="AG175" s="32" t="s">
        <v>334</v>
      </c>
      <c r="AH175" s="20" t="s">
        <v>53</v>
      </c>
      <c r="AI175" s="34" t="s">
        <v>348</v>
      </c>
      <c r="AJ175" s="46"/>
      <c r="AK175" s="24" t="s">
        <v>68</v>
      </c>
      <c r="AL175" s="24" t="s">
        <v>235</v>
      </c>
      <c r="AM175" s="24" t="s">
        <v>177</v>
      </c>
      <c r="AN175" s="24" t="s">
        <v>178</v>
      </c>
      <c r="AO175" s="25">
        <v>750</v>
      </c>
      <c r="AP175" s="25">
        <v>750</v>
      </c>
      <c r="AQ175" s="25"/>
      <c r="AR175" s="25"/>
      <c r="AS175" s="25"/>
      <c r="AT175" s="25"/>
      <c r="AU175" s="25"/>
      <c r="AV175" s="25"/>
      <c r="AW175" s="25">
        <v>750</v>
      </c>
      <c r="AX175" s="25">
        <v>750</v>
      </c>
      <c r="AY175" s="25">
        <v>1000</v>
      </c>
      <c r="AZ175" s="25"/>
      <c r="BA175" s="25"/>
      <c r="BB175" s="25"/>
      <c r="BC175" s="25">
        <v>1000</v>
      </c>
      <c r="BD175" s="25">
        <v>0</v>
      </c>
      <c r="BE175" s="25"/>
      <c r="BF175" s="25"/>
      <c r="BG175" s="25"/>
      <c r="BH175" s="25"/>
      <c r="BI175" s="25"/>
      <c r="BJ175" s="25"/>
      <c r="BK175" s="25"/>
      <c r="BL175" s="25"/>
      <c r="BM175" s="25"/>
      <c r="BN175" s="25"/>
      <c r="BO175" s="25"/>
      <c r="BP175" s="25"/>
      <c r="BQ175" s="25"/>
      <c r="BR175" s="25"/>
      <c r="BS175" s="25">
        <v>750</v>
      </c>
      <c r="BT175" s="25">
        <v>750</v>
      </c>
      <c r="BU175" s="25"/>
      <c r="BV175" s="25"/>
      <c r="BW175" s="25"/>
      <c r="BX175" s="25"/>
      <c r="BY175" s="25"/>
      <c r="BZ175" s="25"/>
      <c r="CA175" s="25">
        <v>750</v>
      </c>
      <c r="CB175" s="25">
        <v>750</v>
      </c>
      <c r="CC175" s="25">
        <v>1000</v>
      </c>
      <c r="CD175" s="25"/>
      <c r="CE175" s="25"/>
      <c r="CF175" s="25"/>
      <c r="CG175" s="25">
        <v>1000</v>
      </c>
      <c r="CH175" s="25">
        <v>0</v>
      </c>
      <c r="CI175" s="25"/>
      <c r="CJ175" s="25"/>
      <c r="CK175" s="25"/>
      <c r="CL175" s="25"/>
      <c r="CM175" s="25"/>
      <c r="CN175" s="25"/>
      <c r="CO175" s="25"/>
      <c r="CP175" s="25"/>
      <c r="CQ175" s="25"/>
      <c r="CR175" s="25"/>
      <c r="CS175" s="25"/>
      <c r="CT175" s="25"/>
      <c r="CU175" s="25"/>
      <c r="CV175" s="25"/>
      <c r="CW175" s="25">
        <v>750</v>
      </c>
      <c r="CX175" s="25"/>
      <c r="CY175" s="25"/>
      <c r="CZ175" s="25"/>
      <c r="DA175" s="25">
        <v>750</v>
      </c>
      <c r="DB175" s="25">
        <v>1000</v>
      </c>
      <c r="DC175" s="25"/>
      <c r="DD175" s="25"/>
      <c r="DE175" s="25"/>
      <c r="DF175" s="25">
        <v>1000</v>
      </c>
      <c r="DG175" s="25">
        <v>0</v>
      </c>
      <c r="DH175" s="25"/>
      <c r="DI175" s="25"/>
      <c r="DJ175" s="25"/>
      <c r="DK175" s="25"/>
      <c r="DL175" s="25">
        <v>750</v>
      </c>
      <c r="DM175" s="25"/>
      <c r="DN175" s="25"/>
      <c r="DO175" s="25"/>
      <c r="DP175" s="25">
        <v>750</v>
      </c>
      <c r="DQ175" s="25">
        <v>1000</v>
      </c>
      <c r="DR175" s="25"/>
      <c r="DS175" s="25"/>
      <c r="DT175" s="25"/>
      <c r="DU175" s="25">
        <v>1000</v>
      </c>
      <c r="DV175" s="25">
        <v>0</v>
      </c>
      <c r="DW175" s="25"/>
      <c r="DX175" s="25"/>
      <c r="DY175" s="25"/>
      <c r="DZ175" s="25"/>
      <c r="EA175" s="26" t="s">
        <v>59</v>
      </c>
      <c r="EB175" s="27" t="s">
        <v>97</v>
      </c>
      <c r="EC175" s="2"/>
    </row>
    <row r="176" spans="1:133" ht="71.45" customHeight="1" x14ac:dyDescent="0.25">
      <c r="A176" s="42" t="s">
        <v>284</v>
      </c>
      <c r="B176" s="45" t="s">
        <v>285</v>
      </c>
      <c r="C176" s="20" t="s">
        <v>286</v>
      </c>
      <c r="D176" s="20" t="s">
        <v>53</v>
      </c>
      <c r="E176" s="20" t="s">
        <v>287</v>
      </c>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1"/>
      <c r="AD176" s="20"/>
      <c r="AE176" s="20"/>
      <c r="AF176" s="21"/>
      <c r="AG176" s="32"/>
      <c r="AH176" s="20"/>
      <c r="AI176" s="21"/>
      <c r="AJ176" s="45" t="s">
        <v>113</v>
      </c>
      <c r="AK176" s="24" t="s">
        <v>288</v>
      </c>
      <c r="AL176" s="24" t="s">
        <v>289</v>
      </c>
      <c r="AM176" s="24" t="s">
        <v>290</v>
      </c>
      <c r="AN176" s="24" t="s">
        <v>178</v>
      </c>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c r="CA176" s="25"/>
      <c r="CB176" s="25"/>
      <c r="CC176" s="25"/>
      <c r="CD176" s="25"/>
      <c r="CE176" s="25"/>
      <c r="CF176" s="25"/>
      <c r="CG176" s="25"/>
      <c r="CH176" s="25"/>
      <c r="CI176" s="25"/>
      <c r="CJ176" s="25"/>
      <c r="CK176" s="25"/>
      <c r="CL176" s="25"/>
      <c r="CM176" s="25"/>
      <c r="CN176" s="25"/>
      <c r="CO176" s="25"/>
      <c r="CP176" s="25"/>
      <c r="CQ176" s="25"/>
      <c r="CR176" s="25"/>
      <c r="CS176" s="25"/>
      <c r="CT176" s="25"/>
      <c r="CU176" s="25"/>
      <c r="CV176" s="25"/>
      <c r="CW176" s="25"/>
      <c r="CX176" s="25"/>
      <c r="CY176" s="25"/>
      <c r="CZ176" s="25"/>
      <c r="DA176" s="25"/>
      <c r="DB176" s="25"/>
      <c r="DC176" s="25"/>
      <c r="DD176" s="25"/>
      <c r="DE176" s="25"/>
      <c r="DF176" s="25"/>
      <c r="DG176" s="25"/>
      <c r="DH176" s="25"/>
      <c r="DI176" s="25"/>
      <c r="DJ176" s="25"/>
      <c r="DK176" s="25"/>
      <c r="DL176" s="25"/>
      <c r="DM176" s="25"/>
      <c r="DN176" s="25"/>
      <c r="DO176" s="25"/>
      <c r="DP176" s="25"/>
      <c r="DQ176" s="25"/>
      <c r="DR176" s="25"/>
      <c r="DS176" s="25"/>
      <c r="DT176" s="25"/>
      <c r="DU176" s="25"/>
      <c r="DV176" s="25"/>
      <c r="DW176" s="25"/>
      <c r="DX176" s="25"/>
      <c r="DY176" s="25"/>
      <c r="DZ176" s="25"/>
      <c r="EA176" s="26" t="s">
        <v>59</v>
      </c>
      <c r="EB176" s="2"/>
      <c r="EC176" s="2"/>
    </row>
    <row r="177" spans="1:133" ht="56.25" x14ac:dyDescent="0.25">
      <c r="A177" s="43"/>
      <c r="B177" s="46"/>
      <c r="C177" s="20" t="s">
        <v>140</v>
      </c>
      <c r="D177" s="20" t="s">
        <v>53</v>
      </c>
      <c r="E177" s="20" t="s">
        <v>141</v>
      </c>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1"/>
      <c r="AD177" s="20"/>
      <c r="AE177" s="20"/>
      <c r="AF177" s="21"/>
      <c r="AG177" s="20"/>
      <c r="AH177" s="20"/>
      <c r="AI177" s="21"/>
      <c r="AJ177" s="46"/>
      <c r="AK177" s="24"/>
      <c r="AL177" s="24"/>
      <c r="AM177" s="24"/>
      <c r="AN177" s="24"/>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c r="CA177" s="25"/>
      <c r="CB177" s="25"/>
      <c r="CC177" s="25"/>
      <c r="CD177" s="25"/>
      <c r="CE177" s="25"/>
      <c r="CF177" s="25"/>
      <c r="CG177" s="25"/>
      <c r="CH177" s="25"/>
      <c r="CI177" s="25"/>
      <c r="CJ177" s="25"/>
      <c r="CK177" s="25"/>
      <c r="CL177" s="25"/>
      <c r="CM177" s="25"/>
      <c r="CN177" s="25"/>
      <c r="CO177" s="25"/>
      <c r="CP177" s="25"/>
      <c r="CQ177" s="25"/>
      <c r="CR177" s="25"/>
      <c r="CS177" s="25"/>
      <c r="CT177" s="25"/>
      <c r="CU177" s="25"/>
      <c r="CV177" s="25"/>
      <c r="CW177" s="25"/>
      <c r="CX177" s="25"/>
      <c r="CY177" s="25"/>
      <c r="CZ177" s="25"/>
      <c r="DA177" s="25"/>
      <c r="DB177" s="25"/>
      <c r="DC177" s="25"/>
      <c r="DD177" s="25"/>
      <c r="DE177" s="25"/>
      <c r="DF177" s="25"/>
      <c r="DG177" s="25"/>
      <c r="DH177" s="25"/>
      <c r="DI177" s="25"/>
      <c r="DJ177" s="25"/>
      <c r="DK177" s="25"/>
      <c r="DL177" s="25"/>
      <c r="DM177" s="25"/>
      <c r="DN177" s="25"/>
      <c r="DO177" s="25"/>
      <c r="DP177" s="25"/>
      <c r="DQ177" s="25"/>
      <c r="DR177" s="25"/>
      <c r="DS177" s="25"/>
      <c r="DT177" s="25"/>
      <c r="DU177" s="25"/>
      <c r="DV177" s="25"/>
      <c r="DW177" s="25"/>
      <c r="DX177" s="25"/>
      <c r="DY177" s="25"/>
      <c r="DZ177" s="25"/>
      <c r="EA177" s="26"/>
      <c r="EB177" s="27" t="s">
        <v>62</v>
      </c>
      <c r="EC177" s="2"/>
    </row>
    <row r="178" spans="1:133" ht="45" x14ac:dyDescent="0.25">
      <c r="A178" s="44"/>
      <c r="B178" s="46"/>
      <c r="C178" s="20" t="s">
        <v>78</v>
      </c>
      <c r="D178" s="20" t="s">
        <v>53</v>
      </c>
      <c r="E178" s="20" t="s">
        <v>79</v>
      </c>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1"/>
      <c r="AD178" s="20"/>
      <c r="AE178" s="20"/>
      <c r="AF178" s="21"/>
      <c r="AG178" s="32" t="s">
        <v>353</v>
      </c>
      <c r="AH178" s="20" t="s">
        <v>53</v>
      </c>
      <c r="AI178" s="33" t="s">
        <v>332</v>
      </c>
      <c r="AJ178" s="46"/>
      <c r="AK178" s="24"/>
      <c r="AL178" s="24"/>
      <c r="AM178" s="24"/>
      <c r="AN178" s="24"/>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25"/>
      <c r="BU178" s="25"/>
      <c r="BV178" s="25"/>
      <c r="BW178" s="25"/>
      <c r="BX178" s="25"/>
      <c r="BY178" s="25"/>
      <c r="BZ178" s="25"/>
      <c r="CA178" s="25"/>
      <c r="CB178" s="25"/>
      <c r="CC178" s="25"/>
      <c r="CD178" s="25"/>
      <c r="CE178" s="25"/>
      <c r="CF178" s="25"/>
      <c r="CG178" s="25"/>
      <c r="CH178" s="25"/>
      <c r="CI178" s="25"/>
      <c r="CJ178" s="25"/>
      <c r="CK178" s="25"/>
      <c r="CL178" s="25"/>
      <c r="CM178" s="25"/>
      <c r="CN178" s="25"/>
      <c r="CO178" s="25"/>
      <c r="CP178" s="25"/>
      <c r="CQ178" s="25"/>
      <c r="CR178" s="25"/>
      <c r="CS178" s="25"/>
      <c r="CT178" s="25"/>
      <c r="CU178" s="25"/>
      <c r="CV178" s="25"/>
      <c r="CW178" s="25"/>
      <c r="CX178" s="25"/>
      <c r="CY178" s="25"/>
      <c r="CZ178" s="25"/>
      <c r="DA178" s="25"/>
      <c r="DB178" s="25"/>
      <c r="DC178" s="25"/>
      <c r="DD178" s="25"/>
      <c r="DE178" s="25"/>
      <c r="DF178" s="25"/>
      <c r="DG178" s="25"/>
      <c r="DH178" s="25"/>
      <c r="DI178" s="25"/>
      <c r="DJ178" s="25"/>
      <c r="DK178" s="25"/>
      <c r="DL178" s="25"/>
      <c r="DM178" s="25"/>
      <c r="DN178" s="25"/>
      <c r="DO178" s="25"/>
      <c r="DP178" s="25"/>
      <c r="DQ178" s="25"/>
      <c r="DR178" s="25"/>
      <c r="DS178" s="25"/>
      <c r="DT178" s="25"/>
      <c r="DU178" s="25"/>
      <c r="DV178" s="25"/>
      <c r="DW178" s="25"/>
      <c r="DX178" s="25"/>
      <c r="DY178" s="25"/>
      <c r="DZ178" s="25"/>
      <c r="EA178" s="26"/>
      <c r="EB178" s="27" t="s">
        <v>64</v>
      </c>
      <c r="EC178" s="2"/>
    </row>
    <row r="179" spans="1:133" ht="57" customHeight="1" x14ac:dyDescent="0.25">
      <c r="A179" s="42" t="s">
        <v>291</v>
      </c>
      <c r="B179" s="45" t="s">
        <v>292</v>
      </c>
      <c r="C179" s="20" t="s">
        <v>78</v>
      </c>
      <c r="D179" s="20" t="s">
        <v>53</v>
      </c>
      <c r="E179" s="20" t="s">
        <v>79</v>
      </c>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1"/>
      <c r="AD179" s="20"/>
      <c r="AE179" s="20"/>
      <c r="AF179" s="21"/>
      <c r="AG179" s="36" t="s">
        <v>354</v>
      </c>
      <c r="AH179" s="22" t="s">
        <v>53</v>
      </c>
      <c r="AI179" s="33" t="s">
        <v>351</v>
      </c>
      <c r="AJ179" s="45" t="s">
        <v>97</v>
      </c>
      <c r="AK179" s="24" t="s">
        <v>51</v>
      </c>
      <c r="AL179" s="24" t="s">
        <v>293</v>
      </c>
      <c r="AM179" s="24" t="s">
        <v>142</v>
      </c>
      <c r="AN179" s="24" t="s">
        <v>294</v>
      </c>
      <c r="AO179" s="25">
        <v>237970.89</v>
      </c>
      <c r="AP179" s="25">
        <v>237970.89</v>
      </c>
      <c r="AQ179" s="25"/>
      <c r="AR179" s="25"/>
      <c r="AS179" s="25"/>
      <c r="AT179" s="25"/>
      <c r="AU179" s="25"/>
      <c r="AV179" s="25"/>
      <c r="AW179" s="25">
        <v>237970.89</v>
      </c>
      <c r="AX179" s="25">
        <v>237970.89</v>
      </c>
      <c r="AY179" s="25">
        <v>343000</v>
      </c>
      <c r="AZ179" s="25"/>
      <c r="BA179" s="25"/>
      <c r="BB179" s="25"/>
      <c r="BC179" s="25">
        <v>343000</v>
      </c>
      <c r="BD179" s="25">
        <v>343000</v>
      </c>
      <c r="BE179" s="25"/>
      <c r="BF179" s="25"/>
      <c r="BG179" s="25"/>
      <c r="BH179" s="25">
        <v>343000</v>
      </c>
      <c r="BI179" s="25">
        <v>343000</v>
      </c>
      <c r="BJ179" s="25"/>
      <c r="BK179" s="25"/>
      <c r="BL179" s="25"/>
      <c r="BM179" s="25">
        <v>343000</v>
      </c>
      <c r="BN179" s="25">
        <v>343000</v>
      </c>
      <c r="BO179" s="25"/>
      <c r="BP179" s="25"/>
      <c r="BQ179" s="25"/>
      <c r="BR179" s="25">
        <v>343000</v>
      </c>
      <c r="BS179" s="25">
        <v>237970.89</v>
      </c>
      <c r="BT179" s="25">
        <v>237970.89</v>
      </c>
      <c r="BU179" s="25"/>
      <c r="BV179" s="25"/>
      <c r="BW179" s="25"/>
      <c r="BX179" s="25"/>
      <c r="BY179" s="25"/>
      <c r="BZ179" s="25"/>
      <c r="CA179" s="25">
        <v>237970.89</v>
      </c>
      <c r="CB179" s="25">
        <v>237970.89</v>
      </c>
      <c r="CC179" s="25">
        <v>343000</v>
      </c>
      <c r="CD179" s="25"/>
      <c r="CE179" s="25"/>
      <c r="CF179" s="25"/>
      <c r="CG179" s="25">
        <v>343000</v>
      </c>
      <c r="CH179" s="25">
        <v>343000</v>
      </c>
      <c r="CI179" s="25"/>
      <c r="CJ179" s="25"/>
      <c r="CK179" s="25"/>
      <c r="CL179" s="25">
        <v>343000</v>
      </c>
      <c r="CM179" s="25">
        <v>343000</v>
      </c>
      <c r="CN179" s="25"/>
      <c r="CO179" s="25"/>
      <c r="CP179" s="25"/>
      <c r="CQ179" s="25">
        <v>343000</v>
      </c>
      <c r="CR179" s="25">
        <v>343000</v>
      </c>
      <c r="CS179" s="25"/>
      <c r="CT179" s="25"/>
      <c r="CU179" s="25"/>
      <c r="CV179" s="25">
        <v>343000</v>
      </c>
      <c r="CW179" s="25">
        <v>237970.89</v>
      </c>
      <c r="CX179" s="25"/>
      <c r="CY179" s="25"/>
      <c r="CZ179" s="25"/>
      <c r="DA179" s="25">
        <v>237970.89</v>
      </c>
      <c r="DB179" s="25">
        <v>343000</v>
      </c>
      <c r="DC179" s="25"/>
      <c r="DD179" s="25"/>
      <c r="DE179" s="25"/>
      <c r="DF179" s="25">
        <v>343000</v>
      </c>
      <c r="DG179" s="25">
        <v>343000</v>
      </c>
      <c r="DH179" s="25"/>
      <c r="DI179" s="25"/>
      <c r="DJ179" s="25"/>
      <c r="DK179" s="25">
        <v>343000</v>
      </c>
      <c r="DL179" s="25">
        <v>237970.89</v>
      </c>
      <c r="DM179" s="25"/>
      <c r="DN179" s="25"/>
      <c r="DO179" s="25"/>
      <c r="DP179" s="25">
        <v>237970.89</v>
      </c>
      <c r="DQ179" s="25">
        <v>343000</v>
      </c>
      <c r="DR179" s="25"/>
      <c r="DS179" s="25"/>
      <c r="DT179" s="25"/>
      <c r="DU179" s="25">
        <v>343000</v>
      </c>
      <c r="DV179" s="25">
        <v>343000</v>
      </c>
      <c r="DW179" s="25"/>
      <c r="DX179" s="25"/>
      <c r="DY179" s="25"/>
      <c r="DZ179" s="25">
        <v>343000</v>
      </c>
      <c r="EA179" s="26" t="s">
        <v>59</v>
      </c>
      <c r="EB179" s="2"/>
      <c r="EC179" s="2"/>
    </row>
    <row r="180" spans="1:133" ht="45" x14ac:dyDescent="0.25">
      <c r="A180" s="43"/>
      <c r="B180" s="46"/>
      <c r="C180" s="20" t="s">
        <v>133</v>
      </c>
      <c r="D180" s="20" t="s">
        <v>53</v>
      </c>
      <c r="E180" s="20" t="s">
        <v>135</v>
      </c>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1"/>
      <c r="AD180" s="20"/>
      <c r="AE180" s="20"/>
      <c r="AF180" s="21"/>
      <c r="AG180" s="32" t="s">
        <v>333</v>
      </c>
      <c r="AH180" s="20" t="s">
        <v>53</v>
      </c>
      <c r="AI180" s="21" t="s">
        <v>340</v>
      </c>
      <c r="AJ180" s="46"/>
      <c r="AK180" s="24"/>
      <c r="AL180" s="24"/>
      <c r="AM180" s="24"/>
      <c r="AN180" s="24"/>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c r="CA180" s="25"/>
      <c r="CB180" s="25"/>
      <c r="CC180" s="25"/>
      <c r="CD180" s="25"/>
      <c r="CE180" s="25"/>
      <c r="CF180" s="25"/>
      <c r="CG180" s="25"/>
      <c r="CH180" s="25"/>
      <c r="CI180" s="25"/>
      <c r="CJ180" s="25"/>
      <c r="CK180" s="25"/>
      <c r="CL180" s="25"/>
      <c r="CM180" s="25"/>
      <c r="CN180" s="25"/>
      <c r="CO180" s="25"/>
      <c r="CP180" s="25"/>
      <c r="CQ180" s="25"/>
      <c r="CR180" s="25"/>
      <c r="CS180" s="25"/>
      <c r="CT180" s="25"/>
      <c r="CU180" s="25"/>
      <c r="CV180" s="25"/>
      <c r="CW180" s="25"/>
      <c r="CX180" s="25"/>
      <c r="CY180" s="25"/>
      <c r="CZ180" s="25"/>
      <c r="DA180" s="25"/>
      <c r="DB180" s="25"/>
      <c r="DC180" s="25"/>
      <c r="DD180" s="25"/>
      <c r="DE180" s="25"/>
      <c r="DF180" s="25"/>
      <c r="DG180" s="25"/>
      <c r="DH180" s="25"/>
      <c r="DI180" s="25"/>
      <c r="DJ180" s="25"/>
      <c r="DK180" s="25"/>
      <c r="DL180" s="25"/>
      <c r="DM180" s="25"/>
      <c r="DN180" s="25"/>
      <c r="DO180" s="25"/>
      <c r="DP180" s="25"/>
      <c r="DQ180" s="25"/>
      <c r="DR180" s="25"/>
      <c r="DS180" s="25"/>
      <c r="DT180" s="25"/>
      <c r="DU180" s="25"/>
      <c r="DV180" s="25"/>
      <c r="DW180" s="25"/>
      <c r="DX180" s="25"/>
      <c r="DY180" s="25"/>
      <c r="DZ180" s="25"/>
      <c r="EA180" s="26"/>
      <c r="EB180" s="27" t="s">
        <v>62</v>
      </c>
      <c r="EC180" s="2"/>
    </row>
    <row r="181" spans="1:133" ht="45" x14ac:dyDescent="0.25">
      <c r="A181" s="44"/>
      <c r="B181" s="46"/>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1"/>
      <c r="AD181" s="20"/>
      <c r="AE181" s="20"/>
      <c r="AF181" s="21"/>
      <c r="AG181" s="32" t="s">
        <v>334</v>
      </c>
      <c r="AH181" s="20" t="s">
        <v>53</v>
      </c>
      <c r="AI181" s="34" t="s">
        <v>348</v>
      </c>
      <c r="AJ181" s="46"/>
      <c r="AK181" s="24"/>
      <c r="AL181" s="24"/>
      <c r="AM181" s="24"/>
      <c r="AN181" s="24"/>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c r="BV181" s="25"/>
      <c r="BW181" s="25"/>
      <c r="BX181" s="25"/>
      <c r="BY181" s="25"/>
      <c r="BZ181" s="25"/>
      <c r="CA181" s="25"/>
      <c r="CB181" s="25"/>
      <c r="CC181" s="25"/>
      <c r="CD181" s="25"/>
      <c r="CE181" s="25"/>
      <c r="CF181" s="25"/>
      <c r="CG181" s="25"/>
      <c r="CH181" s="25"/>
      <c r="CI181" s="25"/>
      <c r="CJ181" s="25"/>
      <c r="CK181" s="25"/>
      <c r="CL181" s="25"/>
      <c r="CM181" s="25"/>
      <c r="CN181" s="25"/>
      <c r="CO181" s="25"/>
      <c r="CP181" s="25"/>
      <c r="CQ181" s="25"/>
      <c r="CR181" s="25"/>
      <c r="CS181" s="25"/>
      <c r="CT181" s="25"/>
      <c r="CU181" s="25"/>
      <c r="CV181" s="25"/>
      <c r="CW181" s="25"/>
      <c r="CX181" s="25"/>
      <c r="CY181" s="25"/>
      <c r="CZ181" s="25"/>
      <c r="DA181" s="25"/>
      <c r="DB181" s="25"/>
      <c r="DC181" s="25"/>
      <c r="DD181" s="25"/>
      <c r="DE181" s="25"/>
      <c r="DF181" s="25"/>
      <c r="DG181" s="25"/>
      <c r="DH181" s="25"/>
      <c r="DI181" s="25"/>
      <c r="DJ181" s="25"/>
      <c r="DK181" s="25"/>
      <c r="DL181" s="25"/>
      <c r="DM181" s="25"/>
      <c r="DN181" s="25"/>
      <c r="DO181" s="25"/>
      <c r="DP181" s="25"/>
      <c r="DQ181" s="25"/>
      <c r="DR181" s="25"/>
      <c r="DS181" s="25"/>
      <c r="DT181" s="25"/>
      <c r="DU181" s="25"/>
      <c r="DV181" s="25"/>
      <c r="DW181" s="25"/>
      <c r="DX181" s="25"/>
      <c r="DY181" s="25"/>
      <c r="DZ181" s="25"/>
      <c r="EA181" s="26"/>
      <c r="EB181" s="27" t="s">
        <v>64</v>
      </c>
      <c r="EC181" s="2"/>
    </row>
    <row r="182" spans="1:133" ht="45.2" customHeight="1" x14ac:dyDescent="0.25">
      <c r="A182" s="42" t="s">
        <v>295</v>
      </c>
      <c r="B182" s="45" t="s">
        <v>296</v>
      </c>
      <c r="C182" s="20" t="s">
        <v>78</v>
      </c>
      <c r="D182" s="20" t="s">
        <v>53</v>
      </c>
      <c r="E182" s="20" t="s">
        <v>79</v>
      </c>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1"/>
      <c r="AD182" s="20"/>
      <c r="AE182" s="20"/>
      <c r="AF182" s="21"/>
      <c r="AG182" s="20"/>
      <c r="AH182" s="20"/>
      <c r="AI182" s="21"/>
      <c r="AJ182" s="45" t="s">
        <v>143</v>
      </c>
      <c r="AK182" s="24" t="s">
        <v>68</v>
      </c>
      <c r="AL182" s="24" t="s">
        <v>235</v>
      </c>
      <c r="AM182" s="24" t="s">
        <v>69</v>
      </c>
      <c r="AN182" s="24" t="s">
        <v>87</v>
      </c>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25"/>
      <c r="BU182" s="25"/>
      <c r="BV182" s="25"/>
      <c r="BW182" s="25"/>
      <c r="BX182" s="25"/>
      <c r="BY182" s="25"/>
      <c r="BZ182" s="25"/>
      <c r="CA182" s="25"/>
      <c r="CB182" s="25"/>
      <c r="CC182" s="25"/>
      <c r="CD182" s="25"/>
      <c r="CE182" s="25"/>
      <c r="CF182" s="25"/>
      <c r="CG182" s="25"/>
      <c r="CH182" s="25"/>
      <c r="CI182" s="25"/>
      <c r="CJ182" s="25"/>
      <c r="CK182" s="25"/>
      <c r="CL182" s="25"/>
      <c r="CM182" s="25"/>
      <c r="CN182" s="25"/>
      <c r="CO182" s="25"/>
      <c r="CP182" s="25"/>
      <c r="CQ182" s="25"/>
      <c r="CR182" s="25"/>
      <c r="CS182" s="25"/>
      <c r="CT182" s="25"/>
      <c r="CU182" s="25"/>
      <c r="CV182" s="25"/>
      <c r="CW182" s="25"/>
      <c r="CX182" s="25"/>
      <c r="CY182" s="25"/>
      <c r="CZ182" s="25"/>
      <c r="DA182" s="25"/>
      <c r="DB182" s="25"/>
      <c r="DC182" s="25"/>
      <c r="DD182" s="25"/>
      <c r="DE182" s="25"/>
      <c r="DF182" s="25"/>
      <c r="DG182" s="25"/>
      <c r="DH182" s="25"/>
      <c r="DI182" s="25"/>
      <c r="DJ182" s="25"/>
      <c r="DK182" s="25"/>
      <c r="DL182" s="25"/>
      <c r="DM182" s="25"/>
      <c r="DN182" s="25"/>
      <c r="DO182" s="25"/>
      <c r="DP182" s="25"/>
      <c r="DQ182" s="25"/>
      <c r="DR182" s="25"/>
      <c r="DS182" s="25"/>
      <c r="DT182" s="25"/>
      <c r="DU182" s="25"/>
      <c r="DV182" s="25"/>
      <c r="DW182" s="25"/>
      <c r="DX182" s="25"/>
      <c r="DY182" s="25"/>
      <c r="DZ182" s="25"/>
      <c r="EA182" s="26" t="s">
        <v>143</v>
      </c>
      <c r="EB182" s="2"/>
      <c r="EC182" s="2"/>
    </row>
    <row r="183" spans="1:133" x14ac:dyDescent="0.25">
      <c r="A183" s="43"/>
      <c r="B183" s="46"/>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1"/>
      <c r="AD183" s="20"/>
      <c r="AE183" s="20"/>
      <c r="AF183" s="21"/>
      <c r="AG183" s="20"/>
      <c r="AH183" s="20"/>
      <c r="AI183" s="21"/>
      <c r="AJ183" s="46"/>
      <c r="AK183" s="24"/>
      <c r="AL183" s="24"/>
      <c r="AM183" s="24"/>
      <c r="AN183" s="24"/>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25"/>
      <c r="BS183" s="25"/>
      <c r="BT183" s="25"/>
      <c r="BU183" s="25"/>
      <c r="BV183" s="25"/>
      <c r="BW183" s="25"/>
      <c r="BX183" s="25"/>
      <c r="BY183" s="25"/>
      <c r="BZ183" s="25"/>
      <c r="CA183" s="25"/>
      <c r="CB183" s="25"/>
      <c r="CC183" s="25"/>
      <c r="CD183" s="25"/>
      <c r="CE183" s="25"/>
      <c r="CF183" s="25"/>
      <c r="CG183" s="25"/>
      <c r="CH183" s="25"/>
      <c r="CI183" s="25"/>
      <c r="CJ183" s="25"/>
      <c r="CK183" s="25"/>
      <c r="CL183" s="25"/>
      <c r="CM183" s="25"/>
      <c r="CN183" s="25"/>
      <c r="CO183" s="25"/>
      <c r="CP183" s="25"/>
      <c r="CQ183" s="25"/>
      <c r="CR183" s="25"/>
      <c r="CS183" s="25"/>
      <c r="CT183" s="25"/>
      <c r="CU183" s="25"/>
      <c r="CV183" s="25"/>
      <c r="CW183" s="25"/>
      <c r="CX183" s="25"/>
      <c r="CY183" s="25"/>
      <c r="CZ183" s="25"/>
      <c r="DA183" s="25"/>
      <c r="DB183" s="25"/>
      <c r="DC183" s="25"/>
      <c r="DD183" s="25"/>
      <c r="DE183" s="25"/>
      <c r="DF183" s="25"/>
      <c r="DG183" s="25"/>
      <c r="DH183" s="25"/>
      <c r="DI183" s="25"/>
      <c r="DJ183" s="25"/>
      <c r="DK183" s="25"/>
      <c r="DL183" s="25"/>
      <c r="DM183" s="25"/>
      <c r="DN183" s="25"/>
      <c r="DO183" s="25"/>
      <c r="DP183" s="25"/>
      <c r="DQ183" s="25"/>
      <c r="DR183" s="25"/>
      <c r="DS183" s="25"/>
      <c r="DT183" s="25"/>
      <c r="DU183" s="25"/>
      <c r="DV183" s="25"/>
      <c r="DW183" s="25"/>
      <c r="DX183" s="25"/>
      <c r="DY183" s="25"/>
      <c r="DZ183" s="25"/>
      <c r="EA183" s="26"/>
      <c r="EB183" s="27" t="s">
        <v>62</v>
      </c>
      <c r="EC183" s="2"/>
    </row>
    <row r="184" spans="1:133" x14ac:dyDescent="0.25">
      <c r="A184" s="43"/>
      <c r="B184" s="46"/>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1"/>
      <c r="AD184" s="20"/>
      <c r="AE184" s="20"/>
      <c r="AF184" s="21"/>
      <c r="AG184" s="20"/>
      <c r="AH184" s="20"/>
      <c r="AI184" s="21"/>
      <c r="AJ184" s="46"/>
      <c r="AK184" s="24"/>
      <c r="AL184" s="24"/>
      <c r="AM184" s="24"/>
      <c r="AN184" s="24"/>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5"/>
      <c r="BP184" s="25"/>
      <c r="BQ184" s="25"/>
      <c r="BR184" s="25"/>
      <c r="BS184" s="25"/>
      <c r="BT184" s="25"/>
      <c r="BU184" s="25"/>
      <c r="BV184" s="25"/>
      <c r="BW184" s="25"/>
      <c r="BX184" s="25"/>
      <c r="BY184" s="25"/>
      <c r="BZ184" s="25"/>
      <c r="CA184" s="25"/>
      <c r="CB184" s="25"/>
      <c r="CC184" s="25"/>
      <c r="CD184" s="25"/>
      <c r="CE184" s="25"/>
      <c r="CF184" s="25"/>
      <c r="CG184" s="25"/>
      <c r="CH184" s="25"/>
      <c r="CI184" s="25"/>
      <c r="CJ184" s="25"/>
      <c r="CK184" s="25"/>
      <c r="CL184" s="25"/>
      <c r="CM184" s="25"/>
      <c r="CN184" s="25"/>
      <c r="CO184" s="25"/>
      <c r="CP184" s="25"/>
      <c r="CQ184" s="25"/>
      <c r="CR184" s="25"/>
      <c r="CS184" s="25"/>
      <c r="CT184" s="25"/>
      <c r="CU184" s="25"/>
      <c r="CV184" s="25"/>
      <c r="CW184" s="25"/>
      <c r="CX184" s="25"/>
      <c r="CY184" s="25"/>
      <c r="CZ184" s="25"/>
      <c r="DA184" s="25"/>
      <c r="DB184" s="25"/>
      <c r="DC184" s="25"/>
      <c r="DD184" s="25"/>
      <c r="DE184" s="25"/>
      <c r="DF184" s="25"/>
      <c r="DG184" s="25"/>
      <c r="DH184" s="25"/>
      <c r="DI184" s="25"/>
      <c r="DJ184" s="25"/>
      <c r="DK184" s="25"/>
      <c r="DL184" s="25"/>
      <c r="DM184" s="25"/>
      <c r="DN184" s="25"/>
      <c r="DO184" s="25"/>
      <c r="DP184" s="25"/>
      <c r="DQ184" s="25"/>
      <c r="DR184" s="25"/>
      <c r="DS184" s="25"/>
      <c r="DT184" s="25"/>
      <c r="DU184" s="25"/>
      <c r="DV184" s="25"/>
      <c r="DW184" s="25"/>
      <c r="DX184" s="25"/>
      <c r="DY184" s="25"/>
      <c r="DZ184" s="25"/>
      <c r="EA184" s="26"/>
      <c r="EB184" s="27" t="s">
        <v>64</v>
      </c>
      <c r="EC184" s="2"/>
    </row>
    <row r="185" spans="1:133" x14ac:dyDescent="0.25">
      <c r="A185" s="44"/>
      <c r="B185" s="46"/>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1"/>
      <c r="AD185" s="20"/>
      <c r="AE185" s="20"/>
      <c r="AF185" s="21"/>
      <c r="AG185" s="20"/>
      <c r="AH185" s="20"/>
      <c r="AI185" s="21"/>
      <c r="AJ185" s="46"/>
      <c r="AK185" s="24"/>
      <c r="AL185" s="24"/>
      <c r="AM185" s="24"/>
      <c r="AN185" s="24"/>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25"/>
      <c r="BL185" s="25"/>
      <c r="BM185" s="25"/>
      <c r="BN185" s="25"/>
      <c r="BO185" s="25"/>
      <c r="BP185" s="25"/>
      <c r="BQ185" s="25"/>
      <c r="BR185" s="25"/>
      <c r="BS185" s="25"/>
      <c r="BT185" s="25"/>
      <c r="BU185" s="25"/>
      <c r="BV185" s="25"/>
      <c r="BW185" s="25"/>
      <c r="BX185" s="25"/>
      <c r="BY185" s="25"/>
      <c r="BZ185" s="25"/>
      <c r="CA185" s="25"/>
      <c r="CB185" s="25"/>
      <c r="CC185" s="25"/>
      <c r="CD185" s="25"/>
      <c r="CE185" s="25"/>
      <c r="CF185" s="25"/>
      <c r="CG185" s="25"/>
      <c r="CH185" s="25"/>
      <c r="CI185" s="25"/>
      <c r="CJ185" s="25"/>
      <c r="CK185" s="25"/>
      <c r="CL185" s="25"/>
      <c r="CM185" s="25"/>
      <c r="CN185" s="25"/>
      <c r="CO185" s="25"/>
      <c r="CP185" s="25"/>
      <c r="CQ185" s="25"/>
      <c r="CR185" s="25"/>
      <c r="CS185" s="25"/>
      <c r="CT185" s="25"/>
      <c r="CU185" s="25"/>
      <c r="CV185" s="25"/>
      <c r="CW185" s="25"/>
      <c r="CX185" s="25"/>
      <c r="CY185" s="25"/>
      <c r="CZ185" s="25"/>
      <c r="DA185" s="25"/>
      <c r="DB185" s="25"/>
      <c r="DC185" s="25"/>
      <c r="DD185" s="25"/>
      <c r="DE185" s="25"/>
      <c r="DF185" s="25"/>
      <c r="DG185" s="25"/>
      <c r="DH185" s="25"/>
      <c r="DI185" s="25"/>
      <c r="DJ185" s="25"/>
      <c r="DK185" s="25"/>
      <c r="DL185" s="25"/>
      <c r="DM185" s="25"/>
      <c r="DN185" s="25"/>
      <c r="DO185" s="25"/>
      <c r="DP185" s="25"/>
      <c r="DQ185" s="25"/>
      <c r="DR185" s="25"/>
      <c r="DS185" s="25"/>
      <c r="DT185" s="25"/>
      <c r="DU185" s="25"/>
      <c r="DV185" s="25"/>
      <c r="DW185" s="25"/>
      <c r="DX185" s="25"/>
      <c r="DY185" s="25"/>
      <c r="DZ185" s="25"/>
      <c r="EA185" s="26"/>
      <c r="EB185" s="27" t="s">
        <v>65</v>
      </c>
      <c r="EC185" s="2"/>
    </row>
    <row r="186" spans="1:133" ht="84" x14ac:dyDescent="0.25">
      <c r="A186" s="14" t="s">
        <v>297</v>
      </c>
      <c r="B186" s="15" t="s">
        <v>298</v>
      </c>
      <c r="C186" s="16" t="s">
        <v>50</v>
      </c>
      <c r="D186" s="16" t="s">
        <v>50</v>
      </c>
      <c r="E186" s="16" t="s">
        <v>50</v>
      </c>
      <c r="F186" s="16" t="s">
        <v>50</v>
      </c>
      <c r="G186" s="16" t="s">
        <v>50</v>
      </c>
      <c r="H186" s="16" t="s">
        <v>50</v>
      </c>
      <c r="I186" s="16" t="s">
        <v>50</v>
      </c>
      <c r="J186" s="16" t="s">
        <v>50</v>
      </c>
      <c r="K186" s="16" t="s">
        <v>50</v>
      </c>
      <c r="L186" s="16" t="s">
        <v>50</v>
      </c>
      <c r="M186" s="16" t="s">
        <v>50</v>
      </c>
      <c r="N186" s="16" t="s">
        <v>50</v>
      </c>
      <c r="O186" s="16" t="s">
        <v>50</v>
      </c>
      <c r="P186" s="16" t="s">
        <v>50</v>
      </c>
      <c r="Q186" s="16" t="s">
        <v>50</v>
      </c>
      <c r="R186" s="16" t="s">
        <v>50</v>
      </c>
      <c r="S186" s="16" t="s">
        <v>50</v>
      </c>
      <c r="T186" s="16" t="s">
        <v>50</v>
      </c>
      <c r="U186" s="16" t="s">
        <v>50</v>
      </c>
      <c r="V186" s="16" t="s">
        <v>50</v>
      </c>
      <c r="W186" s="16" t="s">
        <v>50</v>
      </c>
      <c r="X186" s="16" t="s">
        <v>50</v>
      </c>
      <c r="Y186" s="16" t="s">
        <v>50</v>
      </c>
      <c r="Z186" s="16" t="s">
        <v>50</v>
      </c>
      <c r="AA186" s="16" t="s">
        <v>50</v>
      </c>
      <c r="AB186" s="16" t="s">
        <v>50</v>
      </c>
      <c r="AC186" s="16" t="s">
        <v>50</v>
      </c>
      <c r="AD186" s="16" t="s">
        <v>50</v>
      </c>
      <c r="AE186" s="16" t="s">
        <v>50</v>
      </c>
      <c r="AF186" s="16" t="s">
        <v>50</v>
      </c>
      <c r="AG186" s="17" t="s">
        <v>50</v>
      </c>
      <c r="AH186" s="17" t="s">
        <v>50</v>
      </c>
      <c r="AI186" s="17" t="s">
        <v>50</v>
      </c>
      <c r="AJ186" s="16" t="s">
        <v>50</v>
      </c>
      <c r="AK186" s="16" t="s">
        <v>50</v>
      </c>
      <c r="AL186" s="16" t="s">
        <v>50</v>
      </c>
      <c r="AM186" s="16" t="s">
        <v>50</v>
      </c>
      <c r="AN186" s="16" t="s">
        <v>50</v>
      </c>
      <c r="AO186" s="18">
        <f>AO187</f>
        <v>0</v>
      </c>
      <c r="AP186" s="18">
        <f t="shared" ref="AP186:DB186" si="43">AP187</f>
        <v>0</v>
      </c>
      <c r="AQ186" s="18">
        <f t="shared" si="43"/>
        <v>0</v>
      </c>
      <c r="AR186" s="18">
        <f t="shared" si="43"/>
        <v>0</v>
      </c>
      <c r="AS186" s="18">
        <f t="shared" si="43"/>
        <v>0</v>
      </c>
      <c r="AT186" s="18">
        <f t="shared" si="43"/>
        <v>0</v>
      </c>
      <c r="AU186" s="18">
        <f t="shared" si="43"/>
        <v>0</v>
      </c>
      <c r="AV186" s="18">
        <f t="shared" si="43"/>
        <v>0</v>
      </c>
      <c r="AW186" s="18">
        <f t="shared" si="43"/>
        <v>0</v>
      </c>
      <c r="AX186" s="18">
        <f t="shared" si="43"/>
        <v>0</v>
      </c>
      <c r="AY186" s="18">
        <f t="shared" si="43"/>
        <v>0</v>
      </c>
      <c r="AZ186" s="18">
        <f t="shared" si="43"/>
        <v>0</v>
      </c>
      <c r="BA186" s="18">
        <f t="shared" si="43"/>
        <v>0</v>
      </c>
      <c r="BB186" s="18">
        <f t="shared" si="43"/>
        <v>0</v>
      </c>
      <c r="BC186" s="18">
        <f t="shared" si="43"/>
        <v>0</v>
      </c>
      <c r="BD186" s="18">
        <f t="shared" si="43"/>
        <v>0</v>
      </c>
      <c r="BE186" s="18">
        <f t="shared" si="43"/>
        <v>0</v>
      </c>
      <c r="BF186" s="18">
        <f t="shared" si="43"/>
        <v>0</v>
      </c>
      <c r="BG186" s="18">
        <f t="shared" si="43"/>
        <v>0</v>
      </c>
      <c r="BH186" s="18">
        <f t="shared" si="43"/>
        <v>0</v>
      </c>
      <c r="BI186" s="18">
        <f t="shared" si="43"/>
        <v>0</v>
      </c>
      <c r="BJ186" s="18">
        <f t="shared" si="43"/>
        <v>0</v>
      </c>
      <c r="BK186" s="18">
        <f t="shared" si="43"/>
        <v>0</v>
      </c>
      <c r="BL186" s="18">
        <f t="shared" si="43"/>
        <v>0</v>
      </c>
      <c r="BM186" s="18">
        <f t="shared" si="43"/>
        <v>0</v>
      </c>
      <c r="BN186" s="18">
        <f t="shared" si="43"/>
        <v>0</v>
      </c>
      <c r="BO186" s="18">
        <f t="shared" si="43"/>
        <v>0</v>
      </c>
      <c r="BP186" s="18">
        <f t="shared" si="43"/>
        <v>0</v>
      </c>
      <c r="BQ186" s="18">
        <f t="shared" si="43"/>
        <v>0</v>
      </c>
      <c r="BR186" s="18">
        <f t="shared" si="43"/>
        <v>0</v>
      </c>
      <c r="BS186" s="18">
        <f>BS187</f>
        <v>0</v>
      </c>
      <c r="BT186" s="18">
        <f t="shared" si="43"/>
        <v>0</v>
      </c>
      <c r="BU186" s="18">
        <f t="shared" si="43"/>
        <v>0</v>
      </c>
      <c r="BV186" s="18">
        <f t="shared" si="43"/>
        <v>0</v>
      </c>
      <c r="BW186" s="18">
        <f t="shared" si="43"/>
        <v>0</v>
      </c>
      <c r="BX186" s="18">
        <f t="shared" si="43"/>
        <v>0</v>
      </c>
      <c r="BY186" s="18">
        <f t="shared" si="43"/>
        <v>0</v>
      </c>
      <c r="BZ186" s="18">
        <f t="shared" si="43"/>
        <v>0</v>
      </c>
      <c r="CA186" s="18">
        <f t="shared" si="43"/>
        <v>0</v>
      </c>
      <c r="CB186" s="18">
        <f t="shared" si="43"/>
        <v>0</v>
      </c>
      <c r="CC186" s="18">
        <f t="shared" si="43"/>
        <v>0</v>
      </c>
      <c r="CD186" s="18">
        <f t="shared" si="43"/>
        <v>0</v>
      </c>
      <c r="CE186" s="18">
        <f t="shared" si="43"/>
        <v>0</v>
      </c>
      <c r="CF186" s="18">
        <f t="shared" si="43"/>
        <v>0</v>
      </c>
      <c r="CG186" s="18">
        <f t="shared" si="43"/>
        <v>0</v>
      </c>
      <c r="CH186" s="18">
        <f t="shared" si="43"/>
        <v>0</v>
      </c>
      <c r="CI186" s="18">
        <f t="shared" si="43"/>
        <v>0</v>
      </c>
      <c r="CJ186" s="18">
        <f t="shared" si="43"/>
        <v>0</v>
      </c>
      <c r="CK186" s="18">
        <f t="shared" si="43"/>
        <v>0</v>
      </c>
      <c r="CL186" s="18">
        <f t="shared" si="43"/>
        <v>0</v>
      </c>
      <c r="CM186" s="18">
        <f t="shared" si="43"/>
        <v>0</v>
      </c>
      <c r="CN186" s="18">
        <f t="shared" si="43"/>
        <v>0</v>
      </c>
      <c r="CO186" s="18">
        <f t="shared" si="43"/>
        <v>0</v>
      </c>
      <c r="CP186" s="18">
        <f t="shared" si="43"/>
        <v>0</v>
      </c>
      <c r="CQ186" s="18">
        <f t="shared" si="43"/>
        <v>0</v>
      </c>
      <c r="CR186" s="18">
        <f t="shared" si="43"/>
        <v>0</v>
      </c>
      <c r="CS186" s="18">
        <f t="shared" si="43"/>
        <v>0</v>
      </c>
      <c r="CT186" s="18">
        <f t="shared" si="43"/>
        <v>0</v>
      </c>
      <c r="CU186" s="18">
        <f t="shared" si="43"/>
        <v>0</v>
      </c>
      <c r="CV186" s="18">
        <f t="shared" si="43"/>
        <v>0</v>
      </c>
      <c r="CW186" s="18">
        <f t="shared" si="43"/>
        <v>0</v>
      </c>
      <c r="CX186" s="18">
        <f t="shared" si="43"/>
        <v>0</v>
      </c>
      <c r="CY186" s="18">
        <f t="shared" si="43"/>
        <v>0</v>
      </c>
      <c r="CZ186" s="18">
        <f t="shared" si="43"/>
        <v>0</v>
      </c>
      <c r="DA186" s="18">
        <f t="shared" si="43"/>
        <v>0</v>
      </c>
      <c r="DB186" s="18">
        <f t="shared" si="43"/>
        <v>0</v>
      </c>
      <c r="DC186" s="18">
        <f t="shared" ref="DC186:DP186" si="44">DC187</f>
        <v>0</v>
      </c>
      <c r="DD186" s="18">
        <f t="shared" si="44"/>
        <v>0</v>
      </c>
      <c r="DE186" s="18">
        <f t="shared" si="44"/>
        <v>0</v>
      </c>
      <c r="DF186" s="18">
        <f t="shared" si="44"/>
        <v>0</v>
      </c>
      <c r="DG186" s="18">
        <f t="shared" si="44"/>
        <v>0</v>
      </c>
      <c r="DH186" s="18">
        <f t="shared" si="44"/>
        <v>0</v>
      </c>
      <c r="DI186" s="18">
        <f t="shared" si="44"/>
        <v>0</v>
      </c>
      <c r="DJ186" s="18">
        <f t="shared" si="44"/>
        <v>0</v>
      </c>
      <c r="DK186" s="18">
        <f t="shared" si="44"/>
        <v>0</v>
      </c>
      <c r="DL186" s="18">
        <f t="shared" si="44"/>
        <v>0</v>
      </c>
      <c r="DM186" s="18">
        <f t="shared" si="44"/>
        <v>0</v>
      </c>
      <c r="DN186" s="18">
        <f t="shared" si="44"/>
        <v>0</v>
      </c>
      <c r="DO186" s="18">
        <f t="shared" si="44"/>
        <v>0</v>
      </c>
      <c r="DP186" s="18">
        <f t="shared" si="44"/>
        <v>0</v>
      </c>
      <c r="DQ186" s="18">
        <f t="shared" ref="DQ186:DZ186" si="45">DQ187</f>
        <v>0</v>
      </c>
      <c r="DR186" s="18">
        <f t="shared" si="45"/>
        <v>0</v>
      </c>
      <c r="DS186" s="18">
        <f t="shared" si="45"/>
        <v>0</v>
      </c>
      <c r="DT186" s="18">
        <f t="shared" si="45"/>
        <v>0</v>
      </c>
      <c r="DU186" s="18">
        <f t="shared" si="45"/>
        <v>0</v>
      </c>
      <c r="DV186" s="18">
        <f t="shared" si="45"/>
        <v>0</v>
      </c>
      <c r="DW186" s="18">
        <f t="shared" si="45"/>
        <v>0</v>
      </c>
      <c r="DX186" s="18">
        <f t="shared" si="45"/>
        <v>0</v>
      </c>
      <c r="DY186" s="18">
        <f t="shared" si="45"/>
        <v>0</v>
      </c>
      <c r="DZ186" s="18">
        <f t="shared" si="45"/>
        <v>0</v>
      </c>
      <c r="EA186" s="16"/>
      <c r="EB186" s="2"/>
      <c r="EC186" s="2"/>
    </row>
    <row r="187" spans="1:133" ht="73.5" x14ac:dyDescent="0.25">
      <c r="A187" s="14" t="s">
        <v>299</v>
      </c>
      <c r="B187" s="15" t="s">
        <v>300</v>
      </c>
      <c r="C187" s="16" t="s">
        <v>50</v>
      </c>
      <c r="D187" s="16" t="s">
        <v>50</v>
      </c>
      <c r="E187" s="16" t="s">
        <v>50</v>
      </c>
      <c r="F187" s="16" t="s">
        <v>50</v>
      </c>
      <c r="G187" s="16" t="s">
        <v>50</v>
      </c>
      <c r="H187" s="16" t="s">
        <v>50</v>
      </c>
      <c r="I187" s="16" t="s">
        <v>50</v>
      </c>
      <c r="J187" s="16" t="s">
        <v>50</v>
      </c>
      <c r="K187" s="16" t="s">
        <v>50</v>
      </c>
      <c r="L187" s="16" t="s">
        <v>50</v>
      </c>
      <c r="M187" s="16" t="s">
        <v>50</v>
      </c>
      <c r="N187" s="16" t="s">
        <v>50</v>
      </c>
      <c r="O187" s="16" t="s">
        <v>50</v>
      </c>
      <c r="P187" s="16" t="s">
        <v>50</v>
      </c>
      <c r="Q187" s="16" t="s">
        <v>50</v>
      </c>
      <c r="R187" s="16" t="s">
        <v>50</v>
      </c>
      <c r="S187" s="16" t="s">
        <v>50</v>
      </c>
      <c r="T187" s="16" t="s">
        <v>50</v>
      </c>
      <c r="U187" s="16" t="s">
        <v>50</v>
      </c>
      <c r="V187" s="16" t="s">
        <v>50</v>
      </c>
      <c r="W187" s="16" t="s">
        <v>50</v>
      </c>
      <c r="X187" s="16" t="s">
        <v>50</v>
      </c>
      <c r="Y187" s="16" t="s">
        <v>50</v>
      </c>
      <c r="Z187" s="16" t="s">
        <v>50</v>
      </c>
      <c r="AA187" s="16" t="s">
        <v>50</v>
      </c>
      <c r="AB187" s="16" t="s">
        <v>50</v>
      </c>
      <c r="AC187" s="16" t="s">
        <v>50</v>
      </c>
      <c r="AD187" s="16" t="s">
        <v>50</v>
      </c>
      <c r="AE187" s="16" t="s">
        <v>50</v>
      </c>
      <c r="AF187" s="16" t="s">
        <v>50</v>
      </c>
      <c r="AG187" s="17" t="s">
        <v>50</v>
      </c>
      <c r="AH187" s="17" t="s">
        <v>50</v>
      </c>
      <c r="AI187" s="17" t="s">
        <v>50</v>
      </c>
      <c r="AJ187" s="16" t="s">
        <v>50</v>
      </c>
      <c r="AK187" s="16" t="s">
        <v>50</v>
      </c>
      <c r="AL187" s="16" t="s">
        <v>50</v>
      </c>
      <c r="AM187" s="16" t="s">
        <v>50</v>
      </c>
      <c r="AN187" s="16" t="s">
        <v>50</v>
      </c>
      <c r="AO187" s="18">
        <f>AO188+AO189+AO190+AO191</f>
        <v>0</v>
      </c>
      <c r="AP187" s="18">
        <f t="shared" ref="AP187:BQ187" si="46">AP188+AP189+AP190+AP191</f>
        <v>0</v>
      </c>
      <c r="AQ187" s="18">
        <f t="shared" si="46"/>
        <v>0</v>
      </c>
      <c r="AR187" s="18">
        <f t="shared" si="46"/>
        <v>0</v>
      </c>
      <c r="AS187" s="18">
        <f t="shared" si="46"/>
        <v>0</v>
      </c>
      <c r="AT187" s="18">
        <f t="shared" si="46"/>
        <v>0</v>
      </c>
      <c r="AU187" s="18">
        <f t="shared" si="46"/>
        <v>0</v>
      </c>
      <c r="AV187" s="18">
        <f t="shared" si="46"/>
        <v>0</v>
      </c>
      <c r="AW187" s="18">
        <f t="shared" si="46"/>
        <v>0</v>
      </c>
      <c r="AX187" s="18">
        <f t="shared" si="46"/>
        <v>0</v>
      </c>
      <c r="AY187" s="18">
        <f t="shared" si="46"/>
        <v>0</v>
      </c>
      <c r="AZ187" s="18">
        <f t="shared" si="46"/>
        <v>0</v>
      </c>
      <c r="BA187" s="18">
        <f t="shared" si="46"/>
        <v>0</v>
      </c>
      <c r="BB187" s="18">
        <f t="shared" si="46"/>
        <v>0</v>
      </c>
      <c r="BC187" s="18">
        <f t="shared" si="46"/>
        <v>0</v>
      </c>
      <c r="BD187" s="18">
        <f t="shared" si="46"/>
        <v>0</v>
      </c>
      <c r="BE187" s="18">
        <f t="shared" si="46"/>
        <v>0</v>
      </c>
      <c r="BF187" s="18">
        <f t="shared" si="46"/>
        <v>0</v>
      </c>
      <c r="BG187" s="18">
        <f t="shared" si="46"/>
        <v>0</v>
      </c>
      <c r="BH187" s="18">
        <f t="shared" si="46"/>
        <v>0</v>
      </c>
      <c r="BI187" s="18">
        <f t="shared" ref="BI187:BL187" si="47">BI188+BI189+BI190+BI191</f>
        <v>0</v>
      </c>
      <c r="BJ187" s="18">
        <f t="shared" si="47"/>
        <v>0</v>
      </c>
      <c r="BK187" s="18">
        <f t="shared" si="47"/>
        <v>0</v>
      </c>
      <c r="BL187" s="18">
        <f t="shared" si="47"/>
        <v>0</v>
      </c>
      <c r="BM187" s="18">
        <f t="shared" si="46"/>
        <v>0</v>
      </c>
      <c r="BN187" s="18">
        <f t="shared" si="46"/>
        <v>0</v>
      </c>
      <c r="BO187" s="18">
        <f t="shared" si="46"/>
        <v>0</v>
      </c>
      <c r="BP187" s="18">
        <f t="shared" si="46"/>
        <v>0</v>
      </c>
      <c r="BQ187" s="18">
        <f t="shared" si="46"/>
        <v>0</v>
      </c>
      <c r="BR187" s="18">
        <f t="shared" ref="BR187" si="48">BR188+BR189+BR190+BR191</f>
        <v>0</v>
      </c>
      <c r="BS187" s="18">
        <f>BS188+BS189+BS190+BS191</f>
        <v>0</v>
      </c>
      <c r="BT187" s="18">
        <f t="shared" ref="BT187:DK187" si="49">BT188+BT189+BT190+BT191</f>
        <v>0</v>
      </c>
      <c r="BU187" s="18">
        <f t="shared" si="49"/>
        <v>0</v>
      </c>
      <c r="BV187" s="18">
        <f t="shared" si="49"/>
        <v>0</v>
      </c>
      <c r="BW187" s="18">
        <f t="shared" si="49"/>
        <v>0</v>
      </c>
      <c r="BX187" s="18">
        <f t="shared" si="49"/>
        <v>0</v>
      </c>
      <c r="BY187" s="18">
        <f t="shared" si="49"/>
        <v>0</v>
      </c>
      <c r="BZ187" s="18">
        <f t="shared" si="49"/>
        <v>0</v>
      </c>
      <c r="CA187" s="18">
        <f t="shared" si="49"/>
        <v>0</v>
      </c>
      <c r="CB187" s="18">
        <f t="shared" si="49"/>
        <v>0</v>
      </c>
      <c r="CC187" s="18">
        <f t="shared" si="49"/>
        <v>0</v>
      </c>
      <c r="CD187" s="18">
        <f t="shared" si="49"/>
        <v>0</v>
      </c>
      <c r="CE187" s="18">
        <f t="shared" si="49"/>
        <v>0</v>
      </c>
      <c r="CF187" s="18">
        <f t="shared" si="49"/>
        <v>0</v>
      </c>
      <c r="CG187" s="18">
        <f t="shared" si="49"/>
        <v>0</v>
      </c>
      <c r="CH187" s="18">
        <f t="shared" si="49"/>
        <v>0</v>
      </c>
      <c r="CI187" s="18">
        <f t="shared" si="49"/>
        <v>0</v>
      </c>
      <c r="CJ187" s="18">
        <f t="shared" si="49"/>
        <v>0</v>
      </c>
      <c r="CK187" s="18">
        <f t="shared" si="49"/>
        <v>0</v>
      </c>
      <c r="CL187" s="18">
        <f t="shared" si="49"/>
        <v>0</v>
      </c>
      <c r="CM187" s="18">
        <f t="shared" si="49"/>
        <v>0</v>
      </c>
      <c r="CN187" s="18">
        <f t="shared" si="49"/>
        <v>0</v>
      </c>
      <c r="CO187" s="18">
        <f t="shared" si="49"/>
        <v>0</v>
      </c>
      <c r="CP187" s="18">
        <f t="shared" si="49"/>
        <v>0</v>
      </c>
      <c r="CQ187" s="18">
        <f t="shared" si="49"/>
        <v>0</v>
      </c>
      <c r="CR187" s="18">
        <f t="shared" si="49"/>
        <v>0</v>
      </c>
      <c r="CS187" s="18">
        <f t="shared" si="49"/>
        <v>0</v>
      </c>
      <c r="CT187" s="18">
        <f t="shared" si="49"/>
        <v>0</v>
      </c>
      <c r="CU187" s="18">
        <f t="shared" si="49"/>
        <v>0</v>
      </c>
      <c r="CV187" s="18">
        <f t="shared" si="49"/>
        <v>0</v>
      </c>
      <c r="CW187" s="18">
        <f t="shared" si="49"/>
        <v>0</v>
      </c>
      <c r="CX187" s="18">
        <f t="shared" si="49"/>
        <v>0</v>
      </c>
      <c r="CY187" s="18">
        <f t="shared" si="49"/>
        <v>0</v>
      </c>
      <c r="CZ187" s="18">
        <f t="shared" si="49"/>
        <v>0</v>
      </c>
      <c r="DA187" s="18">
        <f t="shared" si="49"/>
        <v>0</v>
      </c>
      <c r="DB187" s="18">
        <f t="shared" si="49"/>
        <v>0</v>
      </c>
      <c r="DC187" s="18">
        <f t="shared" si="49"/>
        <v>0</v>
      </c>
      <c r="DD187" s="18">
        <f t="shared" si="49"/>
        <v>0</v>
      </c>
      <c r="DE187" s="18">
        <f t="shared" si="49"/>
        <v>0</v>
      </c>
      <c r="DF187" s="18">
        <f t="shared" si="49"/>
        <v>0</v>
      </c>
      <c r="DG187" s="18">
        <f t="shared" si="49"/>
        <v>0</v>
      </c>
      <c r="DH187" s="18">
        <f t="shared" si="49"/>
        <v>0</v>
      </c>
      <c r="DI187" s="18">
        <f t="shared" si="49"/>
        <v>0</v>
      </c>
      <c r="DJ187" s="18">
        <f t="shared" si="49"/>
        <v>0</v>
      </c>
      <c r="DK187" s="18">
        <f t="shared" si="49"/>
        <v>0</v>
      </c>
      <c r="DL187" s="18">
        <f t="shared" ref="DL187:DP187" si="50">DL188+DL189+DL190+DL191</f>
        <v>0</v>
      </c>
      <c r="DM187" s="18">
        <f t="shared" si="50"/>
        <v>0</v>
      </c>
      <c r="DN187" s="18">
        <f t="shared" si="50"/>
        <v>0</v>
      </c>
      <c r="DO187" s="18">
        <f t="shared" si="50"/>
        <v>0</v>
      </c>
      <c r="DP187" s="18">
        <f t="shared" si="50"/>
        <v>0</v>
      </c>
      <c r="DQ187" s="18">
        <f t="shared" ref="DQ187:DZ187" si="51">DQ188+DQ189+DQ190+DQ191</f>
        <v>0</v>
      </c>
      <c r="DR187" s="18">
        <f t="shared" si="51"/>
        <v>0</v>
      </c>
      <c r="DS187" s="18">
        <f t="shared" si="51"/>
        <v>0</v>
      </c>
      <c r="DT187" s="18">
        <f t="shared" si="51"/>
        <v>0</v>
      </c>
      <c r="DU187" s="18">
        <f t="shared" si="51"/>
        <v>0</v>
      </c>
      <c r="DV187" s="18">
        <f t="shared" si="51"/>
        <v>0</v>
      </c>
      <c r="DW187" s="18">
        <f t="shared" si="51"/>
        <v>0</v>
      </c>
      <c r="DX187" s="18">
        <f t="shared" si="51"/>
        <v>0</v>
      </c>
      <c r="DY187" s="18">
        <f t="shared" si="51"/>
        <v>0</v>
      </c>
      <c r="DZ187" s="18">
        <f t="shared" si="51"/>
        <v>0</v>
      </c>
      <c r="EA187" s="16"/>
      <c r="EB187" s="2"/>
      <c r="EC187" s="2"/>
    </row>
    <row r="188" spans="1:133" ht="45.2" customHeight="1" x14ac:dyDescent="0.25">
      <c r="A188" s="42" t="s">
        <v>301</v>
      </c>
      <c r="B188" s="45" t="s">
        <v>302</v>
      </c>
      <c r="C188" s="20" t="s">
        <v>150</v>
      </c>
      <c r="D188" s="20" t="s">
        <v>53</v>
      </c>
      <c r="E188" s="20" t="s">
        <v>128</v>
      </c>
      <c r="F188" s="20"/>
      <c r="G188" s="20"/>
      <c r="H188" s="20"/>
      <c r="I188" s="20"/>
      <c r="J188" s="20"/>
      <c r="K188" s="20"/>
      <c r="L188" s="20"/>
      <c r="M188" s="20"/>
      <c r="N188" s="20"/>
      <c r="O188" s="20"/>
      <c r="P188" s="20"/>
      <c r="Q188" s="20"/>
      <c r="R188" s="20"/>
      <c r="S188" s="20"/>
      <c r="T188" s="20"/>
      <c r="U188" s="20"/>
      <c r="V188" s="20"/>
      <c r="W188" s="20"/>
      <c r="X188" s="20"/>
      <c r="Y188" s="20"/>
      <c r="Z188" s="20"/>
      <c r="AA188" s="20" t="s">
        <v>52</v>
      </c>
      <c r="AB188" s="20" t="s">
        <v>53</v>
      </c>
      <c r="AC188" s="21" t="s">
        <v>54</v>
      </c>
      <c r="AD188" s="20"/>
      <c r="AE188" s="20"/>
      <c r="AF188" s="21"/>
      <c r="AG188" s="22"/>
      <c r="AH188" s="22"/>
      <c r="AI188" s="23"/>
      <c r="AJ188" s="45" t="s">
        <v>114</v>
      </c>
      <c r="AK188" s="24" t="s">
        <v>106</v>
      </c>
      <c r="AL188" s="24" t="s">
        <v>303</v>
      </c>
      <c r="AM188" s="24" t="s">
        <v>69</v>
      </c>
      <c r="AN188" s="24" t="s">
        <v>70</v>
      </c>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25"/>
      <c r="BL188" s="25"/>
      <c r="BM188" s="25"/>
      <c r="BN188" s="25"/>
      <c r="BO188" s="25"/>
      <c r="BP188" s="25"/>
      <c r="BQ188" s="25"/>
      <c r="BR188" s="25"/>
      <c r="BS188" s="25"/>
      <c r="BT188" s="25"/>
      <c r="BU188" s="25"/>
      <c r="BV188" s="25"/>
      <c r="BW188" s="25"/>
      <c r="BX188" s="25"/>
      <c r="BY188" s="25"/>
      <c r="BZ188" s="25"/>
      <c r="CA188" s="25"/>
      <c r="CB188" s="25"/>
      <c r="CC188" s="25"/>
      <c r="CD188" s="25"/>
      <c r="CE188" s="25"/>
      <c r="CF188" s="25"/>
      <c r="CG188" s="25"/>
      <c r="CH188" s="25"/>
      <c r="CI188" s="25"/>
      <c r="CJ188" s="25"/>
      <c r="CK188" s="25"/>
      <c r="CL188" s="25"/>
      <c r="CM188" s="25"/>
      <c r="CN188" s="25"/>
      <c r="CO188" s="25"/>
      <c r="CP188" s="25"/>
      <c r="CQ188" s="25"/>
      <c r="CR188" s="25"/>
      <c r="CS188" s="25"/>
      <c r="CT188" s="25"/>
      <c r="CU188" s="25"/>
      <c r="CV188" s="25"/>
      <c r="CW188" s="25"/>
      <c r="CX188" s="25"/>
      <c r="CY188" s="25"/>
      <c r="CZ188" s="25"/>
      <c r="DA188" s="25"/>
      <c r="DB188" s="25"/>
      <c r="DC188" s="25"/>
      <c r="DD188" s="25"/>
      <c r="DE188" s="25"/>
      <c r="DF188" s="25"/>
      <c r="DG188" s="25"/>
      <c r="DH188" s="25"/>
      <c r="DI188" s="25"/>
      <c r="DJ188" s="25"/>
      <c r="DK188" s="25"/>
      <c r="DL188" s="25"/>
      <c r="DM188" s="25"/>
      <c r="DN188" s="25"/>
      <c r="DO188" s="25"/>
      <c r="DP188" s="25"/>
      <c r="DQ188" s="25"/>
      <c r="DR188" s="25"/>
      <c r="DS188" s="25"/>
      <c r="DT188" s="25"/>
      <c r="DU188" s="25"/>
      <c r="DV188" s="25"/>
      <c r="DW188" s="25"/>
      <c r="DX188" s="25"/>
      <c r="DY188" s="25"/>
      <c r="DZ188" s="25"/>
      <c r="EA188" s="26" t="s">
        <v>59</v>
      </c>
      <c r="EB188" s="2"/>
      <c r="EC188" s="2"/>
    </row>
    <row r="189" spans="1:133" x14ac:dyDescent="0.25">
      <c r="A189" s="43"/>
      <c r="B189" s="46"/>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1"/>
      <c r="AD189" s="20"/>
      <c r="AE189" s="20"/>
      <c r="AF189" s="21"/>
      <c r="AG189" s="20"/>
      <c r="AH189" s="38"/>
      <c r="AI189" s="21"/>
      <c r="AJ189" s="46"/>
      <c r="AK189" s="24" t="s">
        <v>106</v>
      </c>
      <c r="AL189" s="24" t="s">
        <v>304</v>
      </c>
      <c r="AM189" s="24" t="s">
        <v>69</v>
      </c>
      <c r="AN189" s="24" t="s">
        <v>70</v>
      </c>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c r="BS189" s="25"/>
      <c r="BT189" s="25"/>
      <c r="BU189" s="25"/>
      <c r="BV189" s="25"/>
      <c r="BW189" s="25"/>
      <c r="BX189" s="25"/>
      <c r="BY189" s="25"/>
      <c r="BZ189" s="25"/>
      <c r="CA189" s="25"/>
      <c r="CB189" s="25"/>
      <c r="CC189" s="25"/>
      <c r="CD189" s="25"/>
      <c r="CE189" s="25"/>
      <c r="CF189" s="25"/>
      <c r="CG189" s="25"/>
      <c r="CH189" s="25"/>
      <c r="CI189" s="25"/>
      <c r="CJ189" s="25"/>
      <c r="CK189" s="25"/>
      <c r="CL189" s="25"/>
      <c r="CM189" s="25"/>
      <c r="CN189" s="25"/>
      <c r="CO189" s="25"/>
      <c r="CP189" s="25"/>
      <c r="CQ189" s="25"/>
      <c r="CR189" s="25"/>
      <c r="CS189" s="25"/>
      <c r="CT189" s="25"/>
      <c r="CU189" s="25"/>
      <c r="CV189" s="25"/>
      <c r="CW189" s="25"/>
      <c r="CX189" s="25"/>
      <c r="CY189" s="25"/>
      <c r="CZ189" s="25"/>
      <c r="DA189" s="25"/>
      <c r="DB189" s="25"/>
      <c r="DC189" s="25"/>
      <c r="DD189" s="25"/>
      <c r="DE189" s="25"/>
      <c r="DF189" s="25"/>
      <c r="DG189" s="25"/>
      <c r="DH189" s="25"/>
      <c r="DI189" s="25"/>
      <c r="DJ189" s="25"/>
      <c r="DK189" s="25"/>
      <c r="DL189" s="25"/>
      <c r="DM189" s="25"/>
      <c r="DN189" s="25"/>
      <c r="DO189" s="25"/>
      <c r="DP189" s="25"/>
      <c r="DQ189" s="25"/>
      <c r="DR189" s="25"/>
      <c r="DS189" s="25"/>
      <c r="DT189" s="25"/>
      <c r="DU189" s="25"/>
      <c r="DV189" s="25"/>
      <c r="DW189" s="25"/>
      <c r="DX189" s="25"/>
      <c r="DY189" s="25"/>
      <c r="DZ189" s="25"/>
      <c r="EA189" s="26" t="s">
        <v>59</v>
      </c>
      <c r="EB189" s="27" t="s">
        <v>62</v>
      </c>
      <c r="EC189" s="2"/>
    </row>
    <row r="190" spans="1:133" x14ac:dyDescent="0.25">
      <c r="A190" s="43"/>
      <c r="B190" s="46"/>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1"/>
      <c r="AD190" s="20"/>
      <c r="AE190" s="20"/>
      <c r="AF190" s="21"/>
      <c r="AG190" s="20"/>
      <c r="AH190" s="20"/>
      <c r="AI190" s="21"/>
      <c r="AJ190" s="46"/>
      <c r="AK190" s="24"/>
      <c r="AL190" s="24"/>
      <c r="AM190" s="24"/>
      <c r="AN190" s="24"/>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25"/>
      <c r="BS190" s="25"/>
      <c r="BT190" s="25"/>
      <c r="BU190" s="25"/>
      <c r="BV190" s="25"/>
      <c r="BW190" s="25"/>
      <c r="BX190" s="25"/>
      <c r="BY190" s="25"/>
      <c r="BZ190" s="25"/>
      <c r="CA190" s="25"/>
      <c r="CB190" s="25"/>
      <c r="CC190" s="25"/>
      <c r="CD190" s="25"/>
      <c r="CE190" s="25"/>
      <c r="CF190" s="25"/>
      <c r="CG190" s="25"/>
      <c r="CH190" s="25"/>
      <c r="CI190" s="25"/>
      <c r="CJ190" s="25"/>
      <c r="CK190" s="25"/>
      <c r="CL190" s="25"/>
      <c r="CM190" s="25"/>
      <c r="CN190" s="25"/>
      <c r="CO190" s="25"/>
      <c r="CP190" s="25"/>
      <c r="CQ190" s="25"/>
      <c r="CR190" s="25"/>
      <c r="CS190" s="25"/>
      <c r="CT190" s="25"/>
      <c r="CU190" s="25"/>
      <c r="CV190" s="25"/>
      <c r="CW190" s="25"/>
      <c r="CX190" s="25"/>
      <c r="CY190" s="25"/>
      <c r="CZ190" s="25"/>
      <c r="DA190" s="25"/>
      <c r="DB190" s="25"/>
      <c r="DC190" s="25"/>
      <c r="DD190" s="25"/>
      <c r="DE190" s="25"/>
      <c r="DF190" s="25"/>
      <c r="DG190" s="25"/>
      <c r="DH190" s="25"/>
      <c r="DI190" s="25"/>
      <c r="DJ190" s="25"/>
      <c r="DK190" s="25"/>
      <c r="DL190" s="25"/>
      <c r="DM190" s="25"/>
      <c r="DN190" s="25"/>
      <c r="DO190" s="25"/>
      <c r="DP190" s="25"/>
      <c r="DQ190" s="25"/>
      <c r="DR190" s="25"/>
      <c r="DS190" s="25"/>
      <c r="DT190" s="25"/>
      <c r="DU190" s="25"/>
      <c r="DV190" s="25"/>
      <c r="DW190" s="25"/>
      <c r="DX190" s="25"/>
      <c r="DY190" s="25"/>
      <c r="DZ190" s="25"/>
      <c r="EA190" s="26"/>
      <c r="EB190" s="27" t="s">
        <v>64</v>
      </c>
      <c r="EC190" s="2"/>
    </row>
    <row r="191" spans="1:133" x14ac:dyDescent="0.25">
      <c r="A191" s="44"/>
      <c r="B191" s="46"/>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1"/>
      <c r="AD191" s="20"/>
      <c r="AE191" s="20"/>
      <c r="AF191" s="21"/>
      <c r="AG191" s="20"/>
      <c r="AH191" s="20"/>
      <c r="AI191" s="21"/>
      <c r="AJ191" s="46"/>
      <c r="AK191" s="24"/>
      <c r="AL191" s="24"/>
      <c r="AM191" s="24"/>
      <c r="AN191" s="24"/>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25"/>
      <c r="BS191" s="25"/>
      <c r="BT191" s="25"/>
      <c r="BU191" s="25"/>
      <c r="BV191" s="25"/>
      <c r="BW191" s="25"/>
      <c r="BX191" s="25"/>
      <c r="BY191" s="25"/>
      <c r="BZ191" s="25"/>
      <c r="CA191" s="25"/>
      <c r="CB191" s="25"/>
      <c r="CC191" s="25"/>
      <c r="CD191" s="25"/>
      <c r="CE191" s="25"/>
      <c r="CF191" s="25"/>
      <c r="CG191" s="25"/>
      <c r="CH191" s="25"/>
      <c r="CI191" s="25"/>
      <c r="CJ191" s="25"/>
      <c r="CK191" s="25"/>
      <c r="CL191" s="25"/>
      <c r="CM191" s="25"/>
      <c r="CN191" s="25"/>
      <c r="CO191" s="25"/>
      <c r="CP191" s="25"/>
      <c r="CQ191" s="25"/>
      <c r="CR191" s="25"/>
      <c r="CS191" s="25"/>
      <c r="CT191" s="25"/>
      <c r="CU191" s="25"/>
      <c r="CV191" s="25"/>
      <c r="CW191" s="25"/>
      <c r="CX191" s="25"/>
      <c r="CY191" s="25"/>
      <c r="CZ191" s="25"/>
      <c r="DA191" s="25"/>
      <c r="DB191" s="25"/>
      <c r="DC191" s="25"/>
      <c r="DD191" s="25"/>
      <c r="DE191" s="25"/>
      <c r="DF191" s="25"/>
      <c r="DG191" s="25"/>
      <c r="DH191" s="25"/>
      <c r="DI191" s="25"/>
      <c r="DJ191" s="25"/>
      <c r="DK191" s="25"/>
      <c r="DL191" s="25"/>
      <c r="DM191" s="25"/>
      <c r="DN191" s="25"/>
      <c r="DO191" s="25"/>
      <c r="DP191" s="25"/>
      <c r="DQ191" s="25"/>
      <c r="DR191" s="25"/>
      <c r="DS191" s="25"/>
      <c r="DT191" s="25"/>
      <c r="DU191" s="25"/>
      <c r="DV191" s="25"/>
      <c r="DW191" s="25"/>
      <c r="DX191" s="25"/>
      <c r="DY191" s="25"/>
      <c r="DZ191" s="25"/>
      <c r="EA191" s="26"/>
      <c r="EB191" s="27" t="s">
        <v>65</v>
      </c>
      <c r="EC191" s="2"/>
    </row>
    <row r="192" spans="1:133" ht="105" x14ac:dyDescent="0.25">
      <c r="A192" s="14" t="s">
        <v>305</v>
      </c>
      <c r="B192" s="15" t="s">
        <v>306</v>
      </c>
      <c r="C192" s="16" t="s">
        <v>50</v>
      </c>
      <c r="D192" s="16" t="s">
        <v>50</v>
      </c>
      <c r="E192" s="16" t="s">
        <v>50</v>
      </c>
      <c r="F192" s="16" t="s">
        <v>50</v>
      </c>
      <c r="G192" s="16" t="s">
        <v>50</v>
      </c>
      <c r="H192" s="16" t="s">
        <v>50</v>
      </c>
      <c r="I192" s="16" t="s">
        <v>50</v>
      </c>
      <c r="J192" s="16" t="s">
        <v>50</v>
      </c>
      <c r="K192" s="16" t="s">
        <v>50</v>
      </c>
      <c r="L192" s="16" t="s">
        <v>50</v>
      </c>
      <c r="M192" s="16" t="s">
        <v>50</v>
      </c>
      <c r="N192" s="16" t="s">
        <v>50</v>
      </c>
      <c r="O192" s="16" t="s">
        <v>50</v>
      </c>
      <c r="P192" s="16" t="s">
        <v>50</v>
      </c>
      <c r="Q192" s="16" t="s">
        <v>50</v>
      </c>
      <c r="R192" s="16" t="s">
        <v>50</v>
      </c>
      <c r="S192" s="16" t="s">
        <v>50</v>
      </c>
      <c r="T192" s="16" t="s">
        <v>50</v>
      </c>
      <c r="U192" s="16" t="s">
        <v>50</v>
      </c>
      <c r="V192" s="16" t="s">
        <v>50</v>
      </c>
      <c r="W192" s="16" t="s">
        <v>50</v>
      </c>
      <c r="X192" s="16" t="s">
        <v>50</v>
      </c>
      <c r="Y192" s="16" t="s">
        <v>50</v>
      </c>
      <c r="Z192" s="16" t="s">
        <v>50</v>
      </c>
      <c r="AA192" s="16" t="s">
        <v>50</v>
      </c>
      <c r="AB192" s="16" t="s">
        <v>50</v>
      </c>
      <c r="AC192" s="16" t="s">
        <v>50</v>
      </c>
      <c r="AD192" s="16" t="s">
        <v>50</v>
      </c>
      <c r="AE192" s="16" t="s">
        <v>50</v>
      </c>
      <c r="AF192" s="16" t="s">
        <v>50</v>
      </c>
      <c r="AG192" s="17" t="s">
        <v>50</v>
      </c>
      <c r="AH192" s="17" t="s">
        <v>50</v>
      </c>
      <c r="AI192" s="17" t="s">
        <v>50</v>
      </c>
      <c r="AJ192" s="16" t="s">
        <v>50</v>
      </c>
      <c r="AK192" s="16" t="s">
        <v>50</v>
      </c>
      <c r="AL192" s="16" t="s">
        <v>50</v>
      </c>
      <c r="AM192" s="16" t="s">
        <v>50</v>
      </c>
      <c r="AN192" s="16" t="s">
        <v>50</v>
      </c>
      <c r="AO192" s="18">
        <f>AO193</f>
        <v>113300</v>
      </c>
      <c r="AP192" s="18">
        <f t="shared" ref="AP192:DB192" si="52">AP193</f>
        <v>113300</v>
      </c>
      <c r="AQ192" s="18">
        <f t="shared" si="52"/>
        <v>113300</v>
      </c>
      <c r="AR192" s="18">
        <f t="shared" si="52"/>
        <v>113300</v>
      </c>
      <c r="AS192" s="18">
        <f t="shared" si="52"/>
        <v>0</v>
      </c>
      <c r="AT192" s="18">
        <f t="shared" si="52"/>
        <v>0</v>
      </c>
      <c r="AU192" s="18">
        <f t="shared" si="52"/>
        <v>0</v>
      </c>
      <c r="AV192" s="18">
        <f t="shared" si="52"/>
        <v>0</v>
      </c>
      <c r="AW192" s="18">
        <f t="shared" si="52"/>
        <v>0</v>
      </c>
      <c r="AX192" s="18">
        <f t="shared" si="52"/>
        <v>0</v>
      </c>
      <c r="AY192" s="18">
        <f t="shared" si="52"/>
        <v>136000</v>
      </c>
      <c r="AZ192" s="18">
        <f t="shared" si="52"/>
        <v>136000</v>
      </c>
      <c r="BA192" s="18">
        <f t="shared" si="52"/>
        <v>0</v>
      </c>
      <c r="BB192" s="18">
        <f t="shared" si="52"/>
        <v>0</v>
      </c>
      <c r="BC192" s="18">
        <f t="shared" si="52"/>
        <v>0</v>
      </c>
      <c r="BD192" s="18">
        <f t="shared" si="52"/>
        <v>149800</v>
      </c>
      <c r="BE192" s="18">
        <f t="shared" si="52"/>
        <v>149800</v>
      </c>
      <c r="BF192" s="18">
        <f t="shared" si="52"/>
        <v>0</v>
      </c>
      <c r="BG192" s="18">
        <f t="shared" si="52"/>
        <v>0</v>
      </c>
      <c r="BH192" s="18">
        <f t="shared" si="52"/>
        <v>0</v>
      </c>
      <c r="BI192" s="18">
        <f t="shared" si="52"/>
        <v>163800</v>
      </c>
      <c r="BJ192" s="18">
        <f t="shared" si="52"/>
        <v>163800</v>
      </c>
      <c r="BK192" s="18">
        <f t="shared" si="52"/>
        <v>0</v>
      </c>
      <c r="BL192" s="18">
        <f t="shared" si="52"/>
        <v>0</v>
      </c>
      <c r="BM192" s="18">
        <f t="shared" si="52"/>
        <v>0</v>
      </c>
      <c r="BN192" s="18">
        <f t="shared" si="52"/>
        <v>163800</v>
      </c>
      <c r="BO192" s="18">
        <f t="shared" si="52"/>
        <v>163800</v>
      </c>
      <c r="BP192" s="18">
        <f t="shared" si="52"/>
        <v>0</v>
      </c>
      <c r="BQ192" s="18">
        <f t="shared" si="52"/>
        <v>0</v>
      </c>
      <c r="BR192" s="18">
        <f t="shared" si="52"/>
        <v>0</v>
      </c>
      <c r="BS192" s="18">
        <f>BS193</f>
        <v>113300</v>
      </c>
      <c r="BT192" s="18">
        <f t="shared" si="52"/>
        <v>113300</v>
      </c>
      <c r="BU192" s="18">
        <f t="shared" si="52"/>
        <v>113300</v>
      </c>
      <c r="BV192" s="18">
        <f t="shared" si="52"/>
        <v>113300</v>
      </c>
      <c r="BW192" s="18">
        <f t="shared" si="52"/>
        <v>0</v>
      </c>
      <c r="BX192" s="18">
        <f t="shared" si="52"/>
        <v>0</v>
      </c>
      <c r="BY192" s="18">
        <f t="shared" si="52"/>
        <v>0</v>
      </c>
      <c r="BZ192" s="18">
        <f t="shared" si="52"/>
        <v>0</v>
      </c>
      <c r="CA192" s="18">
        <f t="shared" si="52"/>
        <v>0</v>
      </c>
      <c r="CB192" s="18">
        <f t="shared" si="52"/>
        <v>0</v>
      </c>
      <c r="CC192" s="18">
        <f t="shared" si="52"/>
        <v>136000</v>
      </c>
      <c r="CD192" s="18">
        <f t="shared" si="52"/>
        <v>136000</v>
      </c>
      <c r="CE192" s="18">
        <f t="shared" si="52"/>
        <v>0</v>
      </c>
      <c r="CF192" s="18">
        <f t="shared" si="52"/>
        <v>0</v>
      </c>
      <c r="CG192" s="18">
        <f t="shared" si="52"/>
        <v>0</v>
      </c>
      <c r="CH192" s="18">
        <f t="shared" si="52"/>
        <v>149800</v>
      </c>
      <c r="CI192" s="18">
        <f t="shared" si="52"/>
        <v>149800</v>
      </c>
      <c r="CJ192" s="18">
        <f t="shared" si="52"/>
        <v>0</v>
      </c>
      <c r="CK192" s="18">
        <f t="shared" si="52"/>
        <v>0</v>
      </c>
      <c r="CL192" s="18">
        <f t="shared" si="52"/>
        <v>0</v>
      </c>
      <c r="CM192" s="18">
        <f t="shared" si="52"/>
        <v>163800</v>
      </c>
      <c r="CN192" s="18">
        <f t="shared" si="52"/>
        <v>163800</v>
      </c>
      <c r="CO192" s="18">
        <f t="shared" si="52"/>
        <v>0</v>
      </c>
      <c r="CP192" s="18">
        <f t="shared" si="52"/>
        <v>0</v>
      </c>
      <c r="CQ192" s="18">
        <f t="shared" si="52"/>
        <v>0</v>
      </c>
      <c r="CR192" s="18">
        <f t="shared" si="52"/>
        <v>163800</v>
      </c>
      <c r="CS192" s="18">
        <f t="shared" si="52"/>
        <v>163800</v>
      </c>
      <c r="CT192" s="18">
        <f t="shared" si="52"/>
        <v>0</v>
      </c>
      <c r="CU192" s="18">
        <f t="shared" si="52"/>
        <v>0</v>
      </c>
      <c r="CV192" s="18">
        <f t="shared" si="52"/>
        <v>0</v>
      </c>
      <c r="CW192" s="18">
        <f t="shared" si="52"/>
        <v>113300</v>
      </c>
      <c r="CX192" s="18">
        <f t="shared" si="52"/>
        <v>113300</v>
      </c>
      <c r="CY192" s="18">
        <f t="shared" si="52"/>
        <v>0</v>
      </c>
      <c r="CZ192" s="18">
        <f t="shared" si="52"/>
        <v>0</v>
      </c>
      <c r="DA192" s="18">
        <f t="shared" si="52"/>
        <v>0</v>
      </c>
      <c r="DB192" s="18">
        <f t="shared" si="52"/>
        <v>136000</v>
      </c>
      <c r="DC192" s="18">
        <f t="shared" ref="DC192:DP192" si="53">DC193</f>
        <v>136000</v>
      </c>
      <c r="DD192" s="18">
        <f t="shared" si="53"/>
        <v>0</v>
      </c>
      <c r="DE192" s="18">
        <f t="shared" si="53"/>
        <v>0</v>
      </c>
      <c r="DF192" s="18">
        <f t="shared" si="53"/>
        <v>0</v>
      </c>
      <c r="DG192" s="18">
        <f t="shared" si="53"/>
        <v>149800</v>
      </c>
      <c r="DH192" s="18">
        <f t="shared" si="53"/>
        <v>149800</v>
      </c>
      <c r="DI192" s="18">
        <f t="shared" si="53"/>
        <v>0</v>
      </c>
      <c r="DJ192" s="18">
        <f t="shared" si="53"/>
        <v>0</v>
      </c>
      <c r="DK192" s="18">
        <f t="shared" si="53"/>
        <v>0</v>
      </c>
      <c r="DL192" s="18">
        <f t="shared" si="53"/>
        <v>113300</v>
      </c>
      <c r="DM192" s="18">
        <f t="shared" si="53"/>
        <v>113300</v>
      </c>
      <c r="DN192" s="18">
        <f t="shared" si="53"/>
        <v>0</v>
      </c>
      <c r="DO192" s="18">
        <f t="shared" si="53"/>
        <v>0</v>
      </c>
      <c r="DP192" s="18">
        <f t="shared" si="53"/>
        <v>0</v>
      </c>
      <c r="DQ192" s="18">
        <f t="shared" ref="DQ192:DZ192" si="54">DQ193</f>
        <v>136000</v>
      </c>
      <c r="DR192" s="18">
        <f t="shared" si="54"/>
        <v>136000</v>
      </c>
      <c r="DS192" s="18">
        <f t="shared" si="54"/>
        <v>0</v>
      </c>
      <c r="DT192" s="18">
        <f t="shared" si="54"/>
        <v>0</v>
      </c>
      <c r="DU192" s="18">
        <f t="shared" si="54"/>
        <v>0</v>
      </c>
      <c r="DV192" s="18">
        <f t="shared" si="54"/>
        <v>149800</v>
      </c>
      <c r="DW192" s="18">
        <f t="shared" si="54"/>
        <v>149800</v>
      </c>
      <c r="DX192" s="18">
        <f t="shared" si="54"/>
        <v>0</v>
      </c>
      <c r="DY192" s="18">
        <f t="shared" si="54"/>
        <v>0</v>
      </c>
      <c r="DZ192" s="18">
        <f t="shared" si="54"/>
        <v>0</v>
      </c>
      <c r="EA192" s="16"/>
      <c r="EB192" s="2"/>
      <c r="EC192" s="2"/>
    </row>
    <row r="193" spans="1:133" ht="21" x14ac:dyDescent="0.25">
      <c r="A193" s="14" t="s">
        <v>307</v>
      </c>
      <c r="B193" s="15" t="s">
        <v>308</v>
      </c>
      <c r="C193" s="16" t="s">
        <v>50</v>
      </c>
      <c r="D193" s="16" t="s">
        <v>50</v>
      </c>
      <c r="E193" s="16" t="s">
        <v>50</v>
      </c>
      <c r="F193" s="16" t="s">
        <v>50</v>
      </c>
      <c r="G193" s="16" t="s">
        <v>50</v>
      </c>
      <c r="H193" s="16" t="s">
        <v>50</v>
      </c>
      <c r="I193" s="16" t="s">
        <v>50</v>
      </c>
      <c r="J193" s="16" t="s">
        <v>50</v>
      </c>
      <c r="K193" s="16" t="s">
        <v>50</v>
      </c>
      <c r="L193" s="16" t="s">
        <v>50</v>
      </c>
      <c r="M193" s="16" t="s">
        <v>50</v>
      </c>
      <c r="N193" s="16" t="s">
        <v>50</v>
      </c>
      <c r="O193" s="16" t="s">
        <v>50</v>
      </c>
      <c r="P193" s="16" t="s">
        <v>50</v>
      </c>
      <c r="Q193" s="16" t="s">
        <v>50</v>
      </c>
      <c r="R193" s="16" t="s">
        <v>50</v>
      </c>
      <c r="S193" s="16" t="s">
        <v>50</v>
      </c>
      <c r="T193" s="16" t="s">
        <v>50</v>
      </c>
      <c r="U193" s="16" t="s">
        <v>50</v>
      </c>
      <c r="V193" s="16" t="s">
        <v>50</v>
      </c>
      <c r="W193" s="16" t="s">
        <v>50</v>
      </c>
      <c r="X193" s="16" t="s">
        <v>50</v>
      </c>
      <c r="Y193" s="16" t="s">
        <v>50</v>
      </c>
      <c r="Z193" s="16" t="s">
        <v>50</v>
      </c>
      <c r="AA193" s="16" t="s">
        <v>50</v>
      </c>
      <c r="AB193" s="16" t="s">
        <v>50</v>
      </c>
      <c r="AC193" s="16" t="s">
        <v>50</v>
      </c>
      <c r="AD193" s="16" t="s">
        <v>50</v>
      </c>
      <c r="AE193" s="16" t="s">
        <v>50</v>
      </c>
      <c r="AF193" s="16" t="s">
        <v>50</v>
      </c>
      <c r="AG193" s="17" t="s">
        <v>50</v>
      </c>
      <c r="AH193" s="17" t="s">
        <v>50</v>
      </c>
      <c r="AI193" s="17" t="s">
        <v>50</v>
      </c>
      <c r="AJ193" s="16" t="s">
        <v>50</v>
      </c>
      <c r="AK193" s="16" t="s">
        <v>50</v>
      </c>
      <c r="AL193" s="16" t="s">
        <v>50</v>
      </c>
      <c r="AM193" s="16" t="s">
        <v>50</v>
      </c>
      <c r="AN193" s="16" t="s">
        <v>50</v>
      </c>
      <c r="AO193" s="18">
        <f>AO194+AO195+AO196+AO197+AO198</f>
        <v>113300</v>
      </c>
      <c r="AP193" s="18">
        <f t="shared" ref="AP193:BQ193" si="55">AP194+AP195+AP196+AP197+AP198</f>
        <v>113300</v>
      </c>
      <c r="AQ193" s="18">
        <f t="shared" si="55"/>
        <v>113300</v>
      </c>
      <c r="AR193" s="18">
        <f t="shared" si="55"/>
        <v>113300</v>
      </c>
      <c r="AS193" s="18">
        <f t="shared" si="55"/>
        <v>0</v>
      </c>
      <c r="AT193" s="18">
        <f t="shared" si="55"/>
        <v>0</v>
      </c>
      <c r="AU193" s="18">
        <f t="shared" si="55"/>
        <v>0</v>
      </c>
      <c r="AV193" s="18">
        <f t="shared" si="55"/>
        <v>0</v>
      </c>
      <c r="AW193" s="18">
        <f t="shared" si="55"/>
        <v>0</v>
      </c>
      <c r="AX193" s="18">
        <f t="shared" si="55"/>
        <v>0</v>
      </c>
      <c r="AY193" s="18">
        <f t="shared" si="55"/>
        <v>136000</v>
      </c>
      <c r="AZ193" s="18">
        <f t="shared" si="55"/>
        <v>136000</v>
      </c>
      <c r="BA193" s="18">
        <f t="shared" si="55"/>
        <v>0</v>
      </c>
      <c r="BB193" s="18">
        <f t="shared" si="55"/>
        <v>0</v>
      </c>
      <c r="BC193" s="18">
        <f t="shared" si="55"/>
        <v>0</v>
      </c>
      <c r="BD193" s="18">
        <f t="shared" si="55"/>
        <v>149800</v>
      </c>
      <c r="BE193" s="18">
        <f t="shared" si="55"/>
        <v>149800</v>
      </c>
      <c r="BF193" s="18">
        <f t="shared" si="55"/>
        <v>0</v>
      </c>
      <c r="BG193" s="18">
        <f t="shared" si="55"/>
        <v>0</v>
      </c>
      <c r="BH193" s="18">
        <f t="shared" si="55"/>
        <v>0</v>
      </c>
      <c r="BI193" s="18">
        <f t="shared" ref="BI193:BL193" si="56">BI194+BI195+BI196+BI197+BI198</f>
        <v>163800</v>
      </c>
      <c r="BJ193" s="18">
        <f t="shared" si="56"/>
        <v>163800</v>
      </c>
      <c r="BK193" s="18">
        <f t="shared" si="56"/>
        <v>0</v>
      </c>
      <c r="BL193" s="18">
        <f t="shared" si="56"/>
        <v>0</v>
      </c>
      <c r="BM193" s="18">
        <f t="shared" si="55"/>
        <v>0</v>
      </c>
      <c r="BN193" s="18">
        <f t="shared" si="55"/>
        <v>163800</v>
      </c>
      <c r="BO193" s="18">
        <f t="shared" si="55"/>
        <v>163800</v>
      </c>
      <c r="BP193" s="18">
        <f t="shared" si="55"/>
        <v>0</v>
      </c>
      <c r="BQ193" s="18">
        <f t="shared" si="55"/>
        <v>0</v>
      </c>
      <c r="BR193" s="18">
        <f t="shared" ref="BR193" si="57">BR194+BR195+BR196+BR197+BR198</f>
        <v>0</v>
      </c>
      <c r="BS193" s="18">
        <f>BS194+BS195+BS196+BS197+BS198</f>
        <v>113300</v>
      </c>
      <c r="BT193" s="18">
        <f t="shared" ref="BT193:DK193" si="58">BT194+BT195+BT196+BT197+BT198</f>
        <v>113300</v>
      </c>
      <c r="BU193" s="18">
        <f t="shared" si="58"/>
        <v>113300</v>
      </c>
      <c r="BV193" s="18">
        <f t="shared" si="58"/>
        <v>113300</v>
      </c>
      <c r="BW193" s="18">
        <f t="shared" si="58"/>
        <v>0</v>
      </c>
      <c r="BX193" s="18">
        <f t="shared" si="58"/>
        <v>0</v>
      </c>
      <c r="BY193" s="18">
        <f t="shared" si="58"/>
        <v>0</v>
      </c>
      <c r="BZ193" s="18">
        <f t="shared" si="58"/>
        <v>0</v>
      </c>
      <c r="CA193" s="18">
        <f t="shared" si="58"/>
        <v>0</v>
      </c>
      <c r="CB193" s="18">
        <f t="shared" si="58"/>
        <v>0</v>
      </c>
      <c r="CC193" s="18">
        <f t="shared" si="58"/>
        <v>136000</v>
      </c>
      <c r="CD193" s="18">
        <f t="shared" si="58"/>
        <v>136000</v>
      </c>
      <c r="CE193" s="18">
        <f t="shared" si="58"/>
        <v>0</v>
      </c>
      <c r="CF193" s="18">
        <f t="shared" si="58"/>
        <v>0</v>
      </c>
      <c r="CG193" s="18">
        <f t="shared" si="58"/>
        <v>0</v>
      </c>
      <c r="CH193" s="18">
        <f t="shared" si="58"/>
        <v>149800</v>
      </c>
      <c r="CI193" s="18">
        <f t="shared" si="58"/>
        <v>149800</v>
      </c>
      <c r="CJ193" s="18">
        <f t="shared" si="58"/>
        <v>0</v>
      </c>
      <c r="CK193" s="18">
        <f t="shared" si="58"/>
        <v>0</v>
      </c>
      <c r="CL193" s="18">
        <f t="shared" si="58"/>
        <v>0</v>
      </c>
      <c r="CM193" s="18">
        <f t="shared" si="58"/>
        <v>163800</v>
      </c>
      <c r="CN193" s="18">
        <f t="shared" si="58"/>
        <v>163800</v>
      </c>
      <c r="CO193" s="18">
        <f t="shared" si="58"/>
        <v>0</v>
      </c>
      <c r="CP193" s="18">
        <f t="shared" si="58"/>
        <v>0</v>
      </c>
      <c r="CQ193" s="18">
        <f t="shared" si="58"/>
        <v>0</v>
      </c>
      <c r="CR193" s="18">
        <f t="shared" si="58"/>
        <v>163800</v>
      </c>
      <c r="CS193" s="18">
        <f t="shared" si="58"/>
        <v>163800</v>
      </c>
      <c r="CT193" s="18">
        <f t="shared" si="58"/>
        <v>0</v>
      </c>
      <c r="CU193" s="18">
        <f t="shared" si="58"/>
        <v>0</v>
      </c>
      <c r="CV193" s="18">
        <f t="shared" si="58"/>
        <v>0</v>
      </c>
      <c r="CW193" s="18">
        <f t="shared" si="58"/>
        <v>113300</v>
      </c>
      <c r="CX193" s="18">
        <f t="shared" si="58"/>
        <v>113300</v>
      </c>
      <c r="CY193" s="18">
        <f t="shared" si="58"/>
        <v>0</v>
      </c>
      <c r="CZ193" s="18">
        <f t="shared" si="58"/>
        <v>0</v>
      </c>
      <c r="DA193" s="18">
        <f t="shared" si="58"/>
        <v>0</v>
      </c>
      <c r="DB193" s="18">
        <f t="shared" si="58"/>
        <v>136000</v>
      </c>
      <c r="DC193" s="18">
        <f t="shared" si="58"/>
        <v>136000</v>
      </c>
      <c r="DD193" s="18">
        <f t="shared" si="58"/>
        <v>0</v>
      </c>
      <c r="DE193" s="18">
        <f t="shared" si="58"/>
        <v>0</v>
      </c>
      <c r="DF193" s="18">
        <f t="shared" si="58"/>
        <v>0</v>
      </c>
      <c r="DG193" s="18">
        <f t="shared" si="58"/>
        <v>149800</v>
      </c>
      <c r="DH193" s="18">
        <f t="shared" si="58"/>
        <v>149800</v>
      </c>
      <c r="DI193" s="18">
        <f t="shared" si="58"/>
        <v>0</v>
      </c>
      <c r="DJ193" s="18">
        <f t="shared" si="58"/>
        <v>0</v>
      </c>
      <c r="DK193" s="18">
        <f t="shared" si="58"/>
        <v>0</v>
      </c>
      <c r="DL193" s="18">
        <f t="shared" ref="DL193:DP193" si="59">DL194+DL195+DL196+DL197+DL198</f>
        <v>113300</v>
      </c>
      <c r="DM193" s="18">
        <f t="shared" si="59"/>
        <v>113300</v>
      </c>
      <c r="DN193" s="18">
        <f t="shared" si="59"/>
        <v>0</v>
      </c>
      <c r="DO193" s="18">
        <f t="shared" si="59"/>
        <v>0</v>
      </c>
      <c r="DP193" s="18">
        <f t="shared" si="59"/>
        <v>0</v>
      </c>
      <c r="DQ193" s="18">
        <f t="shared" ref="DQ193:DZ193" si="60">DQ194+DQ195+DQ196+DQ197+DQ198</f>
        <v>136000</v>
      </c>
      <c r="DR193" s="18">
        <f t="shared" si="60"/>
        <v>136000</v>
      </c>
      <c r="DS193" s="18">
        <f t="shared" si="60"/>
        <v>0</v>
      </c>
      <c r="DT193" s="18">
        <f t="shared" si="60"/>
        <v>0</v>
      </c>
      <c r="DU193" s="18">
        <f t="shared" si="60"/>
        <v>0</v>
      </c>
      <c r="DV193" s="18">
        <f t="shared" si="60"/>
        <v>149800</v>
      </c>
      <c r="DW193" s="18">
        <f t="shared" si="60"/>
        <v>149800</v>
      </c>
      <c r="DX193" s="18">
        <f t="shared" si="60"/>
        <v>0</v>
      </c>
      <c r="DY193" s="18">
        <f t="shared" si="60"/>
        <v>0</v>
      </c>
      <c r="DZ193" s="18">
        <f t="shared" si="60"/>
        <v>0</v>
      </c>
      <c r="EA193" s="16"/>
      <c r="EB193" s="2"/>
      <c r="EC193" s="2"/>
    </row>
    <row r="194" spans="1:133" ht="64.5" customHeight="1" x14ac:dyDescent="0.25">
      <c r="A194" s="42" t="s">
        <v>309</v>
      </c>
      <c r="B194" s="45" t="s">
        <v>310</v>
      </c>
      <c r="C194" s="20" t="s">
        <v>127</v>
      </c>
      <c r="D194" s="20" t="s">
        <v>53</v>
      </c>
      <c r="E194" s="20" t="s">
        <v>128</v>
      </c>
      <c r="F194" s="20"/>
      <c r="G194" s="20"/>
      <c r="H194" s="20"/>
      <c r="I194" s="20"/>
      <c r="J194" s="20"/>
      <c r="K194" s="20"/>
      <c r="L194" s="20"/>
      <c r="M194" s="20"/>
      <c r="N194" s="20"/>
      <c r="O194" s="20"/>
      <c r="P194" s="20"/>
      <c r="Q194" s="20"/>
      <c r="R194" s="20"/>
      <c r="S194" s="20"/>
      <c r="T194" s="20"/>
      <c r="U194" s="20"/>
      <c r="V194" s="20"/>
      <c r="W194" s="20"/>
      <c r="X194" s="20"/>
      <c r="Y194" s="20"/>
      <c r="Z194" s="20"/>
      <c r="AA194" s="20" t="s">
        <v>52</v>
      </c>
      <c r="AB194" s="20" t="s">
        <v>53</v>
      </c>
      <c r="AC194" s="21" t="s">
        <v>54</v>
      </c>
      <c r="AD194" s="20"/>
      <c r="AE194" s="20"/>
      <c r="AF194" s="21"/>
      <c r="AG194" s="36" t="s">
        <v>350</v>
      </c>
      <c r="AH194" s="22" t="s">
        <v>53</v>
      </c>
      <c r="AI194" s="37" t="s">
        <v>337</v>
      </c>
      <c r="AJ194" s="45" t="s">
        <v>146</v>
      </c>
      <c r="AK194" s="24" t="s">
        <v>311</v>
      </c>
      <c r="AL194" s="24" t="s">
        <v>312</v>
      </c>
      <c r="AM194" s="24" t="s">
        <v>139</v>
      </c>
      <c r="AN194" s="24" t="s">
        <v>94</v>
      </c>
      <c r="AO194" s="25">
        <v>78418</v>
      </c>
      <c r="AP194" s="25">
        <v>78418</v>
      </c>
      <c r="AQ194" s="25">
        <v>78418</v>
      </c>
      <c r="AR194" s="25">
        <v>78418</v>
      </c>
      <c r="AS194" s="25"/>
      <c r="AT194" s="25"/>
      <c r="AU194" s="25"/>
      <c r="AV194" s="25"/>
      <c r="AW194" s="25"/>
      <c r="AX194" s="25"/>
      <c r="AY194" s="25">
        <v>94310</v>
      </c>
      <c r="AZ194" s="25">
        <v>94310</v>
      </c>
      <c r="BA194" s="25"/>
      <c r="BB194" s="25"/>
      <c r="BC194" s="25"/>
      <c r="BD194" s="25">
        <v>102995</v>
      </c>
      <c r="BE194" s="25">
        <v>102995</v>
      </c>
      <c r="BF194" s="25"/>
      <c r="BG194" s="25"/>
      <c r="BH194" s="25"/>
      <c r="BI194" s="25">
        <v>113748</v>
      </c>
      <c r="BJ194" s="25">
        <v>113748</v>
      </c>
      <c r="BK194" s="25"/>
      <c r="BL194" s="25"/>
      <c r="BM194" s="25"/>
      <c r="BN194" s="25">
        <v>113748</v>
      </c>
      <c r="BO194" s="25">
        <v>113748</v>
      </c>
      <c r="BP194" s="25"/>
      <c r="BQ194" s="25"/>
      <c r="BR194" s="25"/>
      <c r="BS194" s="25">
        <v>78418</v>
      </c>
      <c r="BT194" s="25">
        <v>78418</v>
      </c>
      <c r="BU194" s="25">
        <v>78418</v>
      </c>
      <c r="BV194" s="25">
        <v>78418</v>
      </c>
      <c r="BW194" s="25"/>
      <c r="BX194" s="25"/>
      <c r="BY194" s="25"/>
      <c r="BZ194" s="25"/>
      <c r="CA194" s="25"/>
      <c r="CB194" s="25"/>
      <c r="CC194" s="25">
        <v>94310</v>
      </c>
      <c r="CD194" s="25">
        <v>94310</v>
      </c>
      <c r="CE194" s="25"/>
      <c r="CF194" s="25"/>
      <c r="CG194" s="25"/>
      <c r="CH194" s="25">
        <v>102995</v>
      </c>
      <c r="CI194" s="25">
        <v>102995</v>
      </c>
      <c r="CJ194" s="25"/>
      <c r="CK194" s="25"/>
      <c r="CL194" s="25"/>
      <c r="CM194" s="25">
        <v>113748</v>
      </c>
      <c r="CN194" s="25">
        <v>113748</v>
      </c>
      <c r="CO194" s="25"/>
      <c r="CP194" s="25"/>
      <c r="CQ194" s="25"/>
      <c r="CR194" s="25">
        <v>113748</v>
      </c>
      <c r="CS194" s="25">
        <v>113748</v>
      </c>
      <c r="CT194" s="25"/>
      <c r="CU194" s="25"/>
      <c r="CV194" s="25"/>
      <c r="CW194" s="25">
        <v>78418</v>
      </c>
      <c r="CX194" s="25">
        <v>78418</v>
      </c>
      <c r="CY194" s="25"/>
      <c r="CZ194" s="25"/>
      <c r="DA194" s="25"/>
      <c r="DB194" s="25">
        <v>94310</v>
      </c>
      <c r="DC194" s="25">
        <v>94310</v>
      </c>
      <c r="DD194" s="25"/>
      <c r="DE194" s="25"/>
      <c r="DF194" s="25"/>
      <c r="DG194" s="25">
        <v>102995</v>
      </c>
      <c r="DH194" s="25">
        <v>102995</v>
      </c>
      <c r="DI194" s="25"/>
      <c r="DJ194" s="25"/>
      <c r="DK194" s="25"/>
      <c r="DL194" s="25">
        <v>78418</v>
      </c>
      <c r="DM194" s="25">
        <v>78418</v>
      </c>
      <c r="DN194" s="25"/>
      <c r="DO194" s="25"/>
      <c r="DP194" s="25"/>
      <c r="DQ194" s="25">
        <v>94310</v>
      </c>
      <c r="DR194" s="25">
        <v>94310</v>
      </c>
      <c r="DS194" s="25"/>
      <c r="DT194" s="25"/>
      <c r="DU194" s="25"/>
      <c r="DV194" s="25">
        <v>102995</v>
      </c>
      <c r="DW194" s="25">
        <v>102995</v>
      </c>
      <c r="DX194" s="25"/>
      <c r="DY194" s="25"/>
      <c r="DZ194" s="25"/>
      <c r="EA194" s="26" t="s">
        <v>59</v>
      </c>
      <c r="EB194" s="2"/>
      <c r="EC194" s="2"/>
    </row>
    <row r="195" spans="1:133" ht="45" x14ac:dyDescent="0.25">
      <c r="A195" s="43"/>
      <c r="B195" s="46"/>
      <c r="C195" s="20" t="s">
        <v>313</v>
      </c>
      <c r="D195" s="20" t="s">
        <v>314</v>
      </c>
      <c r="E195" s="20" t="s">
        <v>315</v>
      </c>
      <c r="F195" s="20"/>
      <c r="G195" s="20"/>
      <c r="H195" s="20"/>
      <c r="I195" s="20"/>
      <c r="J195" s="20"/>
      <c r="K195" s="20"/>
      <c r="L195" s="20"/>
      <c r="M195" s="20"/>
      <c r="N195" s="20"/>
      <c r="O195" s="20"/>
      <c r="P195" s="20"/>
      <c r="Q195" s="20"/>
      <c r="R195" s="20"/>
      <c r="S195" s="20"/>
      <c r="T195" s="20"/>
      <c r="U195" s="20"/>
      <c r="V195" s="20"/>
      <c r="W195" s="20"/>
      <c r="X195" s="20"/>
      <c r="Y195" s="20"/>
      <c r="Z195" s="20"/>
      <c r="AA195" s="20" t="s">
        <v>60</v>
      </c>
      <c r="AB195" s="20" t="s">
        <v>53</v>
      </c>
      <c r="AC195" s="21" t="s">
        <v>61</v>
      </c>
      <c r="AD195" s="20"/>
      <c r="AE195" s="20"/>
      <c r="AF195" s="21"/>
      <c r="AG195" s="32" t="s">
        <v>349</v>
      </c>
      <c r="AH195" s="20" t="s">
        <v>53</v>
      </c>
      <c r="AI195" s="33" t="s">
        <v>332</v>
      </c>
      <c r="AJ195" s="46"/>
      <c r="AK195" s="24" t="s">
        <v>311</v>
      </c>
      <c r="AL195" s="24" t="s">
        <v>312</v>
      </c>
      <c r="AM195" s="24" t="s">
        <v>136</v>
      </c>
      <c r="AN195" s="24" t="s">
        <v>94</v>
      </c>
      <c r="AO195" s="25">
        <v>23682</v>
      </c>
      <c r="AP195" s="25">
        <v>23682</v>
      </c>
      <c r="AQ195" s="25">
        <v>23682</v>
      </c>
      <c r="AR195" s="25">
        <v>23682</v>
      </c>
      <c r="AS195" s="25"/>
      <c r="AT195" s="25"/>
      <c r="AU195" s="25"/>
      <c r="AV195" s="25"/>
      <c r="AW195" s="25"/>
      <c r="AX195" s="25"/>
      <c r="AY195" s="25">
        <v>28490</v>
      </c>
      <c r="AZ195" s="25">
        <v>28490</v>
      </c>
      <c r="BA195" s="25"/>
      <c r="BB195" s="25"/>
      <c r="BC195" s="25"/>
      <c r="BD195" s="25">
        <v>31105</v>
      </c>
      <c r="BE195" s="25">
        <v>31105</v>
      </c>
      <c r="BF195" s="25"/>
      <c r="BG195" s="25"/>
      <c r="BH195" s="25"/>
      <c r="BI195" s="25">
        <v>34352</v>
      </c>
      <c r="BJ195" s="25">
        <v>34352</v>
      </c>
      <c r="BK195" s="25"/>
      <c r="BL195" s="25"/>
      <c r="BM195" s="25"/>
      <c r="BN195" s="25">
        <v>34352</v>
      </c>
      <c r="BO195" s="25">
        <v>34352</v>
      </c>
      <c r="BP195" s="25"/>
      <c r="BQ195" s="25"/>
      <c r="BR195" s="25"/>
      <c r="BS195" s="25">
        <v>23682</v>
      </c>
      <c r="BT195" s="25">
        <v>23682</v>
      </c>
      <c r="BU195" s="25">
        <v>23682</v>
      </c>
      <c r="BV195" s="25">
        <v>23682</v>
      </c>
      <c r="BW195" s="25"/>
      <c r="BX195" s="25"/>
      <c r="BY195" s="25"/>
      <c r="BZ195" s="25"/>
      <c r="CA195" s="25"/>
      <c r="CB195" s="25"/>
      <c r="CC195" s="25">
        <v>28490</v>
      </c>
      <c r="CD195" s="25">
        <v>28490</v>
      </c>
      <c r="CE195" s="25"/>
      <c r="CF195" s="25"/>
      <c r="CG195" s="25"/>
      <c r="CH195" s="25">
        <v>31105</v>
      </c>
      <c r="CI195" s="25">
        <v>31105</v>
      </c>
      <c r="CJ195" s="25"/>
      <c r="CK195" s="25"/>
      <c r="CL195" s="25"/>
      <c r="CM195" s="25">
        <v>34352</v>
      </c>
      <c r="CN195" s="25">
        <v>34352</v>
      </c>
      <c r="CO195" s="25"/>
      <c r="CP195" s="25"/>
      <c r="CQ195" s="25"/>
      <c r="CR195" s="25">
        <v>34352</v>
      </c>
      <c r="CS195" s="25">
        <v>34352</v>
      </c>
      <c r="CT195" s="25"/>
      <c r="CU195" s="25"/>
      <c r="CV195" s="25"/>
      <c r="CW195" s="25">
        <v>23682</v>
      </c>
      <c r="CX195" s="25">
        <v>23682</v>
      </c>
      <c r="CY195" s="25"/>
      <c r="CZ195" s="25"/>
      <c r="DA195" s="25"/>
      <c r="DB195" s="25">
        <v>28490</v>
      </c>
      <c r="DC195" s="25">
        <v>28490</v>
      </c>
      <c r="DD195" s="25"/>
      <c r="DE195" s="25"/>
      <c r="DF195" s="25"/>
      <c r="DG195" s="25">
        <v>31105</v>
      </c>
      <c r="DH195" s="25">
        <v>31105</v>
      </c>
      <c r="DI195" s="25"/>
      <c r="DJ195" s="25"/>
      <c r="DK195" s="25"/>
      <c r="DL195" s="25">
        <v>23682</v>
      </c>
      <c r="DM195" s="25">
        <v>23682</v>
      </c>
      <c r="DN195" s="25"/>
      <c r="DO195" s="25"/>
      <c r="DP195" s="25"/>
      <c r="DQ195" s="25">
        <v>28490</v>
      </c>
      <c r="DR195" s="25">
        <v>28490</v>
      </c>
      <c r="DS195" s="25"/>
      <c r="DT195" s="25"/>
      <c r="DU195" s="25"/>
      <c r="DV195" s="25">
        <v>31105</v>
      </c>
      <c r="DW195" s="25">
        <v>31105</v>
      </c>
      <c r="DX195" s="25"/>
      <c r="DY195" s="25"/>
      <c r="DZ195" s="25"/>
      <c r="EA195" s="26" t="s">
        <v>59</v>
      </c>
      <c r="EB195" s="27" t="s">
        <v>62</v>
      </c>
      <c r="EC195" s="2"/>
    </row>
    <row r="196" spans="1:133" ht="45" x14ac:dyDescent="0.25">
      <c r="A196" s="43"/>
      <c r="B196" s="46"/>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1"/>
      <c r="AD196" s="20"/>
      <c r="AE196" s="20"/>
      <c r="AF196" s="21"/>
      <c r="AG196" s="32" t="s">
        <v>333</v>
      </c>
      <c r="AH196" s="20" t="s">
        <v>53</v>
      </c>
      <c r="AI196" s="21" t="s">
        <v>345</v>
      </c>
      <c r="AJ196" s="46"/>
      <c r="AK196" s="24" t="s">
        <v>311</v>
      </c>
      <c r="AL196" s="24" t="s">
        <v>312</v>
      </c>
      <c r="AM196" s="24" t="s">
        <v>98</v>
      </c>
      <c r="AN196" s="24" t="s">
        <v>70</v>
      </c>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c r="BP196" s="25"/>
      <c r="BQ196" s="25"/>
      <c r="BR196" s="25"/>
      <c r="BS196" s="25"/>
      <c r="BT196" s="25"/>
      <c r="BU196" s="25"/>
      <c r="BV196" s="25"/>
      <c r="BW196" s="25"/>
      <c r="BX196" s="25"/>
      <c r="BY196" s="25"/>
      <c r="BZ196" s="25"/>
      <c r="CA196" s="25"/>
      <c r="CB196" s="25"/>
      <c r="CC196" s="25"/>
      <c r="CD196" s="25"/>
      <c r="CE196" s="25"/>
      <c r="CF196" s="25"/>
      <c r="CG196" s="25"/>
      <c r="CH196" s="25"/>
      <c r="CI196" s="25"/>
      <c r="CJ196" s="25"/>
      <c r="CK196" s="25"/>
      <c r="CL196" s="25"/>
      <c r="CM196" s="25"/>
      <c r="CN196" s="25"/>
      <c r="CO196" s="25"/>
      <c r="CP196" s="25"/>
      <c r="CQ196" s="25"/>
      <c r="CR196" s="25"/>
      <c r="CS196" s="25"/>
      <c r="CT196" s="25"/>
      <c r="CU196" s="25"/>
      <c r="CV196" s="25"/>
      <c r="CW196" s="25"/>
      <c r="CX196" s="25"/>
      <c r="CY196" s="25"/>
      <c r="CZ196" s="25"/>
      <c r="DA196" s="25"/>
      <c r="DB196" s="25"/>
      <c r="DC196" s="25"/>
      <c r="DD196" s="25"/>
      <c r="DE196" s="25"/>
      <c r="DF196" s="25"/>
      <c r="DG196" s="25"/>
      <c r="DH196" s="25"/>
      <c r="DI196" s="25"/>
      <c r="DJ196" s="25"/>
      <c r="DK196" s="25"/>
      <c r="DL196" s="25"/>
      <c r="DM196" s="25"/>
      <c r="DN196" s="25"/>
      <c r="DO196" s="25"/>
      <c r="DP196" s="25"/>
      <c r="DQ196" s="25"/>
      <c r="DR196" s="25"/>
      <c r="DS196" s="25"/>
      <c r="DT196" s="25"/>
      <c r="DU196" s="25"/>
      <c r="DV196" s="25"/>
      <c r="DW196" s="25"/>
      <c r="DX196" s="25"/>
      <c r="DY196" s="25"/>
      <c r="DZ196" s="25"/>
      <c r="EA196" s="26" t="s">
        <v>59</v>
      </c>
      <c r="EB196" s="27" t="s">
        <v>64</v>
      </c>
      <c r="EC196" s="2"/>
    </row>
    <row r="197" spans="1:133" ht="45" x14ac:dyDescent="0.25">
      <c r="A197" s="43"/>
      <c r="B197" s="46"/>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1"/>
      <c r="AD197" s="20"/>
      <c r="AE197" s="20"/>
      <c r="AF197" s="21"/>
      <c r="AG197" s="32" t="s">
        <v>334</v>
      </c>
      <c r="AH197" s="20" t="s">
        <v>53</v>
      </c>
      <c r="AI197" s="34" t="s">
        <v>348</v>
      </c>
      <c r="AJ197" s="46"/>
      <c r="AK197" s="24" t="s">
        <v>311</v>
      </c>
      <c r="AL197" s="24" t="s">
        <v>312</v>
      </c>
      <c r="AM197" s="24" t="s">
        <v>69</v>
      </c>
      <c r="AN197" s="24" t="s">
        <v>87</v>
      </c>
      <c r="AO197" s="25">
        <v>11200</v>
      </c>
      <c r="AP197" s="25">
        <v>11200</v>
      </c>
      <c r="AQ197" s="25">
        <v>11200</v>
      </c>
      <c r="AR197" s="25">
        <v>11200</v>
      </c>
      <c r="AS197" s="25"/>
      <c r="AT197" s="25"/>
      <c r="AU197" s="25"/>
      <c r="AV197" s="25"/>
      <c r="AW197" s="25"/>
      <c r="AX197" s="25"/>
      <c r="AY197" s="25">
        <v>13200</v>
      </c>
      <c r="AZ197" s="25">
        <v>13200</v>
      </c>
      <c r="BA197" s="25"/>
      <c r="BB197" s="25"/>
      <c r="BC197" s="25"/>
      <c r="BD197" s="25">
        <v>15700</v>
      </c>
      <c r="BE197" s="25">
        <v>15700</v>
      </c>
      <c r="BF197" s="25"/>
      <c r="BG197" s="25"/>
      <c r="BH197" s="25"/>
      <c r="BI197" s="25">
        <v>15700</v>
      </c>
      <c r="BJ197" s="25">
        <v>15700</v>
      </c>
      <c r="BK197" s="25"/>
      <c r="BL197" s="25"/>
      <c r="BM197" s="25"/>
      <c r="BN197" s="25">
        <v>15700</v>
      </c>
      <c r="BO197" s="25">
        <v>15700</v>
      </c>
      <c r="BP197" s="25"/>
      <c r="BQ197" s="25"/>
      <c r="BR197" s="25"/>
      <c r="BS197" s="25">
        <v>11200</v>
      </c>
      <c r="BT197" s="25">
        <v>11200</v>
      </c>
      <c r="BU197" s="25">
        <v>11200</v>
      </c>
      <c r="BV197" s="25">
        <v>11200</v>
      </c>
      <c r="BW197" s="25"/>
      <c r="BX197" s="25"/>
      <c r="BY197" s="25"/>
      <c r="BZ197" s="25"/>
      <c r="CA197" s="25"/>
      <c r="CB197" s="25"/>
      <c r="CC197" s="25">
        <v>13200</v>
      </c>
      <c r="CD197" s="25">
        <v>13200</v>
      </c>
      <c r="CE197" s="25"/>
      <c r="CF197" s="25"/>
      <c r="CG197" s="25"/>
      <c r="CH197" s="25">
        <v>15700</v>
      </c>
      <c r="CI197" s="25">
        <v>15700</v>
      </c>
      <c r="CJ197" s="25"/>
      <c r="CK197" s="25"/>
      <c r="CL197" s="25"/>
      <c r="CM197" s="25">
        <v>15700</v>
      </c>
      <c r="CN197" s="25">
        <v>15700</v>
      </c>
      <c r="CO197" s="25"/>
      <c r="CP197" s="25"/>
      <c r="CQ197" s="25"/>
      <c r="CR197" s="25">
        <v>15700</v>
      </c>
      <c r="CS197" s="25">
        <v>15700</v>
      </c>
      <c r="CT197" s="25"/>
      <c r="CU197" s="25"/>
      <c r="CV197" s="25"/>
      <c r="CW197" s="25">
        <v>11200</v>
      </c>
      <c r="CX197" s="25">
        <v>11200</v>
      </c>
      <c r="CY197" s="25"/>
      <c r="CZ197" s="25"/>
      <c r="DA197" s="25"/>
      <c r="DB197" s="25">
        <v>13200</v>
      </c>
      <c r="DC197" s="25">
        <v>13200</v>
      </c>
      <c r="DD197" s="25"/>
      <c r="DE197" s="25"/>
      <c r="DF197" s="25"/>
      <c r="DG197" s="25">
        <v>15700</v>
      </c>
      <c r="DH197" s="25">
        <v>15700</v>
      </c>
      <c r="DI197" s="25"/>
      <c r="DJ197" s="25"/>
      <c r="DK197" s="25"/>
      <c r="DL197" s="25">
        <v>11200</v>
      </c>
      <c r="DM197" s="25">
        <v>11200</v>
      </c>
      <c r="DN197" s="25"/>
      <c r="DO197" s="25"/>
      <c r="DP197" s="25"/>
      <c r="DQ197" s="25">
        <v>13200</v>
      </c>
      <c r="DR197" s="25">
        <v>13200</v>
      </c>
      <c r="DS197" s="25"/>
      <c r="DT197" s="25"/>
      <c r="DU197" s="25"/>
      <c r="DV197" s="25">
        <v>15700</v>
      </c>
      <c r="DW197" s="25">
        <v>15700</v>
      </c>
      <c r="DX197" s="25"/>
      <c r="DY197" s="25"/>
      <c r="DZ197" s="25"/>
      <c r="EA197" s="26" t="s">
        <v>59</v>
      </c>
      <c r="EB197" s="27" t="s">
        <v>65</v>
      </c>
      <c r="EC197" s="2"/>
    </row>
    <row r="198" spans="1:133" x14ac:dyDescent="0.25">
      <c r="A198" s="44"/>
      <c r="B198" s="46"/>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1"/>
      <c r="AD198" s="20"/>
      <c r="AE198" s="20"/>
      <c r="AF198" s="21"/>
      <c r="AG198" s="20"/>
      <c r="AH198" s="20"/>
      <c r="AI198" s="21"/>
      <c r="AJ198" s="46"/>
      <c r="AK198" s="24" t="s">
        <v>311</v>
      </c>
      <c r="AL198" s="24" t="s">
        <v>312</v>
      </c>
      <c r="AM198" s="24" t="s">
        <v>90</v>
      </c>
      <c r="AN198" s="24" t="s">
        <v>70</v>
      </c>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c r="CA198" s="25"/>
      <c r="CB198" s="25"/>
      <c r="CC198" s="25"/>
      <c r="CD198" s="25"/>
      <c r="CE198" s="25"/>
      <c r="CF198" s="25"/>
      <c r="CG198" s="25"/>
      <c r="CH198" s="25"/>
      <c r="CI198" s="25"/>
      <c r="CJ198" s="25"/>
      <c r="CK198" s="25"/>
      <c r="CL198" s="25"/>
      <c r="CM198" s="25"/>
      <c r="CN198" s="25"/>
      <c r="CO198" s="25"/>
      <c r="CP198" s="25"/>
      <c r="CQ198" s="25"/>
      <c r="CR198" s="25"/>
      <c r="CS198" s="25"/>
      <c r="CT198" s="25"/>
      <c r="CU198" s="25"/>
      <c r="CV198" s="25"/>
      <c r="CW198" s="25"/>
      <c r="CX198" s="25"/>
      <c r="CY198" s="25"/>
      <c r="CZ198" s="25"/>
      <c r="DA198" s="25"/>
      <c r="DB198" s="25"/>
      <c r="DC198" s="25"/>
      <c r="DD198" s="25"/>
      <c r="DE198" s="25"/>
      <c r="DF198" s="25"/>
      <c r="DG198" s="25"/>
      <c r="DH198" s="25"/>
      <c r="DI198" s="25"/>
      <c r="DJ198" s="25"/>
      <c r="DK198" s="25"/>
      <c r="DL198" s="25"/>
      <c r="DM198" s="25"/>
      <c r="DN198" s="25"/>
      <c r="DO198" s="25"/>
      <c r="DP198" s="25"/>
      <c r="DQ198" s="25"/>
      <c r="DR198" s="25"/>
      <c r="DS198" s="25"/>
      <c r="DT198" s="25"/>
      <c r="DU198" s="25"/>
      <c r="DV198" s="25"/>
      <c r="DW198" s="25"/>
      <c r="DX198" s="25"/>
      <c r="DY198" s="25"/>
      <c r="DZ198" s="25"/>
      <c r="EA198" s="26" t="s">
        <v>59</v>
      </c>
      <c r="EB198" s="27" t="s">
        <v>89</v>
      </c>
      <c r="EC198" s="2"/>
    </row>
    <row r="199" spans="1:133" ht="84" x14ac:dyDescent="0.25">
      <c r="A199" s="14" t="s">
        <v>316</v>
      </c>
      <c r="B199" s="15" t="s">
        <v>317</v>
      </c>
      <c r="C199" s="16" t="s">
        <v>50</v>
      </c>
      <c r="D199" s="16" t="s">
        <v>50</v>
      </c>
      <c r="E199" s="16" t="s">
        <v>50</v>
      </c>
      <c r="F199" s="16" t="s">
        <v>50</v>
      </c>
      <c r="G199" s="16" t="s">
        <v>50</v>
      </c>
      <c r="H199" s="16" t="s">
        <v>50</v>
      </c>
      <c r="I199" s="16" t="s">
        <v>50</v>
      </c>
      <c r="J199" s="16" t="s">
        <v>50</v>
      </c>
      <c r="K199" s="16" t="s">
        <v>50</v>
      </c>
      <c r="L199" s="16" t="s">
        <v>50</v>
      </c>
      <c r="M199" s="16" t="s">
        <v>50</v>
      </c>
      <c r="N199" s="16" t="s">
        <v>50</v>
      </c>
      <c r="O199" s="16" t="s">
        <v>50</v>
      </c>
      <c r="P199" s="16" t="s">
        <v>50</v>
      </c>
      <c r="Q199" s="16" t="s">
        <v>50</v>
      </c>
      <c r="R199" s="16" t="s">
        <v>50</v>
      </c>
      <c r="S199" s="16" t="s">
        <v>50</v>
      </c>
      <c r="T199" s="16" t="s">
        <v>50</v>
      </c>
      <c r="U199" s="16" t="s">
        <v>50</v>
      </c>
      <c r="V199" s="16" t="s">
        <v>50</v>
      </c>
      <c r="W199" s="16" t="s">
        <v>50</v>
      </c>
      <c r="X199" s="16" t="s">
        <v>50</v>
      </c>
      <c r="Y199" s="16" t="s">
        <v>50</v>
      </c>
      <c r="Z199" s="16" t="s">
        <v>50</v>
      </c>
      <c r="AA199" s="16" t="s">
        <v>50</v>
      </c>
      <c r="AB199" s="16" t="s">
        <v>50</v>
      </c>
      <c r="AC199" s="16" t="s">
        <v>50</v>
      </c>
      <c r="AD199" s="16" t="s">
        <v>50</v>
      </c>
      <c r="AE199" s="16" t="s">
        <v>50</v>
      </c>
      <c r="AF199" s="16" t="s">
        <v>50</v>
      </c>
      <c r="AG199" s="17" t="s">
        <v>50</v>
      </c>
      <c r="AH199" s="17" t="s">
        <v>50</v>
      </c>
      <c r="AI199" s="17" t="s">
        <v>50</v>
      </c>
      <c r="AJ199" s="16" t="s">
        <v>50</v>
      </c>
      <c r="AK199" s="16" t="s">
        <v>50</v>
      </c>
      <c r="AL199" s="16" t="s">
        <v>50</v>
      </c>
      <c r="AM199" s="16" t="s">
        <v>50</v>
      </c>
      <c r="AN199" s="16" t="s">
        <v>50</v>
      </c>
      <c r="AO199" s="18">
        <f>AO200</f>
        <v>1900</v>
      </c>
      <c r="AP199" s="18">
        <f t="shared" ref="AP199:DB199" si="61">AP200</f>
        <v>1900</v>
      </c>
      <c r="AQ199" s="18">
        <f t="shared" si="61"/>
        <v>0</v>
      </c>
      <c r="AR199" s="18">
        <f t="shared" si="61"/>
        <v>0</v>
      </c>
      <c r="AS199" s="18">
        <f t="shared" si="61"/>
        <v>0</v>
      </c>
      <c r="AT199" s="18">
        <f t="shared" si="61"/>
        <v>0</v>
      </c>
      <c r="AU199" s="18">
        <f t="shared" si="61"/>
        <v>0</v>
      </c>
      <c r="AV199" s="18">
        <f t="shared" si="61"/>
        <v>0</v>
      </c>
      <c r="AW199" s="18">
        <f t="shared" si="61"/>
        <v>1900</v>
      </c>
      <c r="AX199" s="18">
        <f t="shared" si="61"/>
        <v>1900</v>
      </c>
      <c r="AY199" s="18">
        <f t="shared" si="61"/>
        <v>0</v>
      </c>
      <c r="AZ199" s="18">
        <f t="shared" si="61"/>
        <v>0</v>
      </c>
      <c r="BA199" s="18">
        <f t="shared" si="61"/>
        <v>0</v>
      </c>
      <c r="BB199" s="18">
        <f t="shared" si="61"/>
        <v>0</v>
      </c>
      <c r="BC199" s="18">
        <f t="shared" si="61"/>
        <v>0</v>
      </c>
      <c r="BD199" s="18">
        <f t="shared" si="61"/>
        <v>0</v>
      </c>
      <c r="BE199" s="18">
        <f t="shared" si="61"/>
        <v>0</v>
      </c>
      <c r="BF199" s="18">
        <f t="shared" si="61"/>
        <v>0</v>
      </c>
      <c r="BG199" s="18">
        <f t="shared" si="61"/>
        <v>0</v>
      </c>
      <c r="BH199" s="18">
        <f t="shared" si="61"/>
        <v>0</v>
      </c>
      <c r="BI199" s="18">
        <f t="shared" si="61"/>
        <v>230424</v>
      </c>
      <c r="BJ199" s="18">
        <f t="shared" si="61"/>
        <v>0</v>
      </c>
      <c r="BK199" s="18">
        <f t="shared" si="61"/>
        <v>0</v>
      </c>
      <c r="BL199" s="18">
        <f t="shared" si="61"/>
        <v>0</v>
      </c>
      <c r="BM199" s="18">
        <f t="shared" si="61"/>
        <v>230424</v>
      </c>
      <c r="BN199" s="18">
        <f t="shared" si="61"/>
        <v>460848</v>
      </c>
      <c r="BO199" s="18">
        <f t="shared" si="61"/>
        <v>0</v>
      </c>
      <c r="BP199" s="18">
        <f t="shared" si="61"/>
        <v>0</v>
      </c>
      <c r="BQ199" s="18">
        <f t="shared" si="61"/>
        <v>0</v>
      </c>
      <c r="BR199" s="18">
        <f t="shared" si="61"/>
        <v>460848</v>
      </c>
      <c r="BS199" s="18">
        <f>BS200</f>
        <v>1900</v>
      </c>
      <c r="BT199" s="18">
        <f t="shared" si="61"/>
        <v>1900</v>
      </c>
      <c r="BU199" s="18">
        <f t="shared" si="61"/>
        <v>0</v>
      </c>
      <c r="BV199" s="18">
        <f t="shared" si="61"/>
        <v>0</v>
      </c>
      <c r="BW199" s="18">
        <f t="shared" si="61"/>
        <v>0</v>
      </c>
      <c r="BX199" s="18">
        <f t="shared" si="61"/>
        <v>0</v>
      </c>
      <c r="BY199" s="18">
        <f t="shared" si="61"/>
        <v>0</v>
      </c>
      <c r="BZ199" s="18">
        <f t="shared" si="61"/>
        <v>0</v>
      </c>
      <c r="CA199" s="18">
        <f t="shared" si="61"/>
        <v>1900</v>
      </c>
      <c r="CB199" s="18">
        <f t="shared" si="61"/>
        <v>1900</v>
      </c>
      <c r="CC199" s="18">
        <f t="shared" si="61"/>
        <v>0</v>
      </c>
      <c r="CD199" s="18">
        <f t="shared" si="61"/>
        <v>0</v>
      </c>
      <c r="CE199" s="18">
        <f t="shared" si="61"/>
        <v>0</v>
      </c>
      <c r="CF199" s="18">
        <f t="shared" si="61"/>
        <v>0</v>
      </c>
      <c r="CG199" s="18">
        <f t="shared" si="61"/>
        <v>0</v>
      </c>
      <c r="CH199" s="18">
        <f t="shared" si="61"/>
        <v>0</v>
      </c>
      <c r="CI199" s="18">
        <f t="shared" si="61"/>
        <v>0</v>
      </c>
      <c r="CJ199" s="18">
        <f t="shared" si="61"/>
        <v>0</v>
      </c>
      <c r="CK199" s="18">
        <f t="shared" si="61"/>
        <v>0</v>
      </c>
      <c r="CL199" s="18">
        <f t="shared" si="61"/>
        <v>0</v>
      </c>
      <c r="CM199" s="18">
        <f t="shared" si="61"/>
        <v>230424</v>
      </c>
      <c r="CN199" s="18">
        <f t="shared" si="61"/>
        <v>0</v>
      </c>
      <c r="CO199" s="18">
        <f t="shared" si="61"/>
        <v>0</v>
      </c>
      <c r="CP199" s="18">
        <f t="shared" si="61"/>
        <v>0</v>
      </c>
      <c r="CQ199" s="18">
        <f t="shared" si="61"/>
        <v>230424</v>
      </c>
      <c r="CR199" s="18">
        <f t="shared" si="61"/>
        <v>460848</v>
      </c>
      <c r="CS199" s="18">
        <f t="shared" si="61"/>
        <v>0</v>
      </c>
      <c r="CT199" s="18">
        <f t="shared" si="61"/>
        <v>0</v>
      </c>
      <c r="CU199" s="18">
        <f t="shared" si="61"/>
        <v>0</v>
      </c>
      <c r="CV199" s="18">
        <f t="shared" si="61"/>
        <v>460848</v>
      </c>
      <c r="CW199" s="18">
        <f t="shared" si="61"/>
        <v>1900</v>
      </c>
      <c r="CX199" s="18">
        <f t="shared" si="61"/>
        <v>0</v>
      </c>
      <c r="CY199" s="18">
        <f t="shared" si="61"/>
        <v>0</v>
      </c>
      <c r="CZ199" s="18">
        <f t="shared" si="61"/>
        <v>0</v>
      </c>
      <c r="DA199" s="18">
        <f t="shared" si="61"/>
        <v>1900</v>
      </c>
      <c r="DB199" s="18">
        <f t="shared" si="61"/>
        <v>0</v>
      </c>
      <c r="DC199" s="18">
        <f t="shared" ref="DC199:DP200" si="62">DC200</f>
        <v>0</v>
      </c>
      <c r="DD199" s="18">
        <f t="shared" si="62"/>
        <v>0</v>
      </c>
      <c r="DE199" s="18">
        <f t="shared" si="62"/>
        <v>0</v>
      </c>
      <c r="DF199" s="18">
        <f t="shared" si="62"/>
        <v>0</v>
      </c>
      <c r="DG199" s="18">
        <f t="shared" si="62"/>
        <v>0</v>
      </c>
      <c r="DH199" s="18">
        <f t="shared" si="62"/>
        <v>0</v>
      </c>
      <c r="DI199" s="18">
        <f t="shared" si="62"/>
        <v>0</v>
      </c>
      <c r="DJ199" s="18">
        <f t="shared" si="62"/>
        <v>0</v>
      </c>
      <c r="DK199" s="18">
        <f t="shared" si="62"/>
        <v>0</v>
      </c>
      <c r="DL199" s="18">
        <f t="shared" si="62"/>
        <v>1900</v>
      </c>
      <c r="DM199" s="18">
        <f t="shared" si="62"/>
        <v>0</v>
      </c>
      <c r="DN199" s="18">
        <f t="shared" si="62"/>
        <v>0</v>
      </c>
      <c r="DO199" s="18">
        <f t="shared" si="62"/>
        <v>0</v>
      </c>
      <c r="DP199" s="18">
        <f t="shared" si="62"/>
        <v>1900</v>
      </c>
      <c r="DQ199" s="18">
        <f t="shared" ref="DQ199:DZ200" si="63">DQ200</f>
        <v>0</v>
      </c>
      <c r="DR199" s="18">
        <f t="shared" si="63"/>
        <v>0</v>
      </c>
      <c r="DS199" s="18">
        <f t="shared" si="63"/>
        <v>0</v>
      </c>
      <c r="DT199" s="18">
        <f t="shared" si="63"/>
        <v>0</v>
      </c>
      <c r="DU199" s="18">
        <f t="shared" si="63"/>
        <v>0</v>
      </c>
      <c r="DV199" s="18">
        <f t="shared" si="63"/>
        <v>0</v>
      </c>
      <c r="DW199" s="18">
        <f t="shared" si="63"/>
        <v>0</v>
      </c>
      <c r="DX199" s="18">
        <f t="shared" si="63"/>
        <v>0</v>
      </c>
      <c r="DY199" s="18">
        <f t="shared" si="63"/>
        <v>0</v>
      </c>
      <c r="DZ199" s="18">
        <f t="shared" si="63"/>
        <v>0</v>
      </c>
      <c r="EA199" s="16"/>
      <c r="EB199" s="2"/>
      <c r="EC199" s="2"/>
    </row>
    <row r="200" spans="1:133" ht="21" x14ac:dyDescent="0.25">
      <c r="A200" s="14" t="s">
        <v>318</v>
      </c>
      <c r="B200" s="15" t="s">
        <v>319</v>
      </c>
      <c r="C200" s="16" t="s">
        <v>50</v>
      </c>
      <c r="D200" s="16" t="s">
        <v>50</v>
      </c>
      <c r="E200" s="16" t="s">
        <v>50</v>
      </c>
      <c r="F200" s="16" t="s">
        <v>50</v>
      </c>
      <c r="G200" s="16" t="s">
        <v>50</v>
      </c>
      <c r="H200" s="16" t="s">
        <v>50</v>
      </c>
      <c r="I200" s="16" t="s">
        <v>50</v>
      </c>
      <c r="J200" s="16" t="s">
        <v>50</v>
      </c>
      <c r="K200" s="16" t="s">
        <v>50</v>
      </c>
      <c r="L200" s="16" t="s">
        <v>50</v>
      </c>
      <c r="M200" s="16" t="s">
        <v>50</v>
      </c>
      <c r="N200" s="16" t="s">
        <v>50</v>
      </c>
      <c r="O200" s="16" t="s">
        <v>50</v>
      </c>
      <c r="P200" s="16" t="s">
        <v>50</v>
      </c>
      <c r="Q200" s="16" t="s">
        <v>50</v>
      </c>
      <c r="R200" s="16" t="s">
        <v>50</v>
      </c>
      <c r="S200" s="16" t="s">
        <v>50</v>
      </c>
      <c r="T200" s="16" t="s">
        <v>50</v>
      </c>
      <c r="U200" s="16" t="s">
        <v>50</v>
      </c>
      <c r="V200" s="16" t="s">
        <v>50</v>
      </c>
      <c r="W200" s="16" t="s">
        <v>50</v>
      </c>
      <c r="X200" s="16" t="s">
        <v>50</v>
      </c>
      <c r="Y200" s="16" t="s">
        <v>50</v>
      </c>
      <c r="Z200" s="16" t="s">
        <v>50</v>
      </c>
      <c r="AA200" s="16" t="s">
        <v>50</v>
      </c>
      <c r="AB200" s="16" t="s">
        <v>50</v>
      </c>
      <c r="AC200" s="16" t="s">
        <v>50</v>
      </c>
      <c r="AD200" s="16" t="s">
        <v>50</v>
      </c>
      <c r="AE200" s="16" t="s">
        <v>50</v>
      </c>
      <c r="AF200" s="16" t="s">
        <v>50</v>
      </c>
      <c r="AG200" s="17" t="s">
        <v>50</v>
      </c>
      <c r="AH200" s="17" t="s">
        <v>50</v>
      </c>
      <c r="AI200" s="17" t="s">
        <v>50</v>
      </c>
      <c r="AJ200" s="16" t="s">
        <v>50</v>
      </c>
      <c r="AK200" s="16" t="s">
        <v>50</v>
      </c>
      <c r="AL200" s="16" t="s">
        <v>50</v>
      </c>
      <c r="AM200" s="16" t="s">
        <v>50</v>
      </c>
      <c r="AN200" s="16" t="s">
        <v>50</v>
      </c>
      <c r="AO200" s="18">
        <f>AO201</f>
        <v>1900</v>
      </c>
      <c r="AP200" s="18">
        <f t="shared" ref="AP200:DB200" si="64">AP201</f>
        <v>1900</v>
      </c>
      <c r="AQ200" s="18">
        <f t="shared" si="64"/>
        <v>0</v>
      </c>
      <c r="AR200" s="18">
        <f t="shared" si="64"/>
        <v>0</v>
      </c>
      <c r="AS200" s="18">
        <f t="shared" si="64"/>
        <v>0</v>
      </c>
      <c r="AT200" s="18">
        <f t="shared" si="64"/>
        <v>0</v>
      </c>
      <c r="AU200" s="18">
        <f t="shared" si="64"/>
        <v>0</v>
      </c>
      <c r="AV200" s="18">
        <f t="shared" si="64"/>
        <v>0</v>
      </c>
      <c r="AW200" s="18">
        <f t="shared" si="64"/>
        <v>1900</v>
      </c>
      <c r="AX200" s="18">
        <f t="shared" si="64"/>
        <v>1900</v>
      </c>
      <c r="AY200" s="18">
        <f t="shared" si="64"/>
        <v>0</v>
      </c>
      <c r="AZ200" s="18">
        <f t="shared" si="64"/>
        <v>0</v>
      </c>
      <c r="BA200" s="18">
        <f t="shared" si="64"/>
        <v>0</v>
      </c>
      <c r="BB200" s="18">
        <f t="shared" si="64"/>
        <v>0</v>
      </c>
      <c r="BC200" s="18">
        <f t="shared" si="64"/>
        <v>0</v>
      </c>
      <c r="BD200" s="18">
        <f t="shared" si="64"/>
        <v>0</v>
      </c>
      <c r="BE200" s="18">
        <f t="shared" si="64"/>
        <v>0</v>
      </c>
      <c r="BF200" s="18">
        <f t="shared" si="64"/>
        <v>0</v>
      </c>
      <c r="BG200" s="18">
        <f t="shared" si="64"/>
        <v>0</v>
      </c>
      <c r="BH200" s="18">
        <f t="shared" si="64"/>
        <v>0</v>
      </c>
      <c r="BI200" s="18">
        <f t="shared" si="64"/>
        <v>230424</v>
      </c>
      <c r="BJ200" s="18">
        <f t="shared" si="64"/>
        <v>0</v>
      </c>
      <c r="BK200" s="18">
        <f t="shared" si="64"/>
        <v>0</v>
      </c>
      <c r="BL200" s="18">
        <f t="shared" si="64"/>
        <v>0</v>
      </c>
      <c r="BM200" s="18">
        <f t="shared" si="64"/>
        <v>230424</v>
      </c>
      <c r="BN200" s="18">
        <f t="shared" si="64"/>
        <v>460848</v>
      </c>
      <c r="BO200" s="18">
        <f t="shared" si="64"/>
        <v>0</v>
      </c>
      <c r="BP200" s="18">
        <f t="shared" si="64"/>
        <v>0</v>
      </c>
      <c r="BQ200" s="18">
        <f t="shared" si="64"/>
        <v>0</v>
      </c>
      <c r="BR200" s="18">
        <f t="shared" si="64"/>
        <v>460848</v>
      </c>
      <c r="BS200" s="18">
        <f>BS201</f>
        <v>1900</v>
      </c>
      <c r="BT200" s="18">
        <f t="shared" si="64"/>
        <v>1900</v>
      </c>
      <c r="BU200" s="18">
        <f t="shared" si="64"/>
        <v>0</v>
      </c>
      <c r="BV200" s="18">
        <f t="shared" si="64"/>
        <v>0</v>
      </c>
      <c r="BW200" s="18">
        <f t="shared" si="64"/>
        <v>0</v>
      </c>
      <c r="BX200" s="18">
        <f t="shared" si="64"/>
        <v>0</v>
      </c>
      <c r="BY200" s="18">
        <f t="shared" si="64"/>
        <v>0</v>
      </c>
      <c r="BZ200" s="18">
        <f t="shared" si="64"/>
        <v>0</v>
      </c>
      <c r="CA200" s="18">
        <f t="shared" si="64"/>
        <v>1900</v>
      </c>
      <c r="CB200" s="18">
        <f t="shared" si="64"/>
        <v>1900</v>
      </c>
      <c r="CC200" s="18">
        <f t="shared" si="64"/>
        <v>0</v>
      </c>
      <c r="CD200" s="18">
        <f t="shared" si="64"/>
        <v>0</v>
      </c>
      <c r="CE200" s="18">
        <f t="shared" si="64"/>
        <v>0</v>
      </c>
      <c r="CF200" s="18">
        <f t="shared" si="64"/>
        <v>0</v>
      </c>
      <c r="CG200" s="18">
        <f t="shared" si="64"/>
        <v>0</v>
      </c>
      <c r="CH200" s="18">
        <f t="shared" si="64"/>
        <v>0</v>
      </c>
      <c r="CI200" s="18">
        <f t="shared" si="64"/>
        <v>0</v>
      </c>
      <c r="CJ200" s="18">
        <f t="shared" si="64"/>
        <v>0</v>
      </c>
      <c r="CK200" s="18">
        <f t="shared" si="64"/>
        <v>0</v>
      </c>
      <c r="CL200" s="18">
        <f t="shared" si="64"/>
        <v>0</v>
      </c>
      <c r="CM200" s="18">
        <f t="shared" si="64"/>
        <v>230424</v>
      </c>
      <c r="CN200" s="18">
        <f t="shared" si="64"/>
        <v>0</v>
      </c>
      <c r="CO200" s="18">
        <f t="shared" si="64"/>
        <v>0</v>
      </c>
      <c r="CP200" s="18">
        <f t="shared" si="64"/>
        <v>0</v>
      </c>
      <c r="CQ200" s="18">
        <f t="shared" si="64"/>
        <v>230424</v>
      </c>
      <c r="CR200" s="18">
        <f t="shared" si="64"/>
        <v>460848</v>
      </c>
      <c r="CS200" s="18">
        <f t="shared" si="64"/>
        <v>0</v>
      </c>
      <c r="CT200" s="18">
        <f t="shared" si="64"/>
        <v>0</v>
      </c>
      <c r="CU200" s="18">
        <f t="shared" si="64"/>
        <v>0</v>
      </c>
      <c r="CV200" s="18">
        <f t="shared" si="64"/>
        <v>460848</v>
      </c>
      <c r="CW200" s="18">
        <f t="shared" si="64"/>
        <v>1900</v>
      </c>
      <c r="CX200" s="18">
        <f t="shared" si="64"/>
        <v>0</v>
      </c>
      <c r="CY200" s="18">
        <f t="shared" si="64"/>
        <v>0</v>
      </c>
      <c r="CZ200" s="18">
        <f t="shared" si="64"/>
        <v>0</v>
      </c>
      <c r="DA200" s="18">
        <f t="shared" si="64"/>
        <v>1900</v>
      </c>
      <c r="DB200" s="18">
        <f t="shared" si="64"/>
        <v>0</v>
      </c>
      <c r="DC200" s="18">
        <f t="shared" si="62"/>
        <v>0</v>
      </c>
      <c r="DD200" s="18">
        <f t="shared" si="62"/>
        <v>0</v>
      </c>
      <c r="DE200" s="18">
        <f t="shared" si="62"/>
        <v>0</v>
      </c>
      <c r="DF200" s="18">
        <f t="shared" si="62"/>
        <v>0</v>
      </c>
      <c r="DG200" s="18">
        <f t="shared" si="62"/>
        <v>0</v>
      </c>
      <c r="DH200" s="18">
        <f t="shared" si="62"/>
        <v>0</v>
      </c>
      <c r="DI200" s="18">
        <f t="shared" si="62"/>
        <v>0</v>
      </c>
      <c r="DJ200" s="18">
        <f t="shared" si="62"/>
        <v>0</v>
      </c>
      <c r="DK200" s="18">
        <f t="shared" si="62"/>
        <v>0</v>
      </c>
      <c r="DL200" s="18">
        <f t="shared" si="62"/>
        <v>1900</v>
      </c>
      <c r="DM200" s="18">
        <f t="shared" si="62"/>
        <v>0</v>
      </c>
      <c r="DN200" s="18">
        <f t="shared" si="62"/>
        <v>0</v>
      </c>
      <c r="DO200" s="18">
        <f t="shared" si="62"/>
        <v>0</v>
      </c>
      <c r="DP200" s="18">
        <f t="shared" si="62"/>
        <v>1900</v>
      </c>
      <c r="DQ200" s="18">
        <f t="shared" si="63"/>
        <v>0</v>
      </c>
      <c r="DR200" s="18">
        <f t="shared" si="63"/>
        <v>0</v>
      </c>
      <c r="DS200" s="18">
        <f t="shared" si="63"/>
        <v>0</v>
      </c>
      <c r="DT200" s="18">
        <f t="shared" si="63"/>
        <v>0</v>
      </c>
      <c r="DU200" s="18">
        <f t="shared" si="63"/>
        <v>0</v>
      </c>
      <c r="DV200" s="18">
        <f t="shared" si="63"/>
        <v>0</v>
      </c>
      <c r="DW200" s="18">
        <f t="shared" si="63"/>
        <v>0</v>
      </c>
      <c r="DX200" s="18">
        <f t="shared" si="63"/>
        <v>0</v>
      </c>
      <c r="DY200" s="18">
        <f t="shared" si="63"/>
        <v>0</v>
      </c>
      <c r="DZ200" s="18">
        <f t="shared" si="63"/>
        <v>0</v>
      </c>
      <c r="EA200" s="16"/>
      <c r="EB200" s="2"/>
      <c r="EC200" s="2"/>
    </row>
    <row r="201" spans="1:133" ht="73.5" x14ac:dyDescent="0.25">
      <c r="A201" s="14" t="s">
        <v>320</v>
      </c>
      <c r="B201" s="15" t="s">
        <v>321</v>
      </c>
      <c r="C201" s="16" t="s">
        <v>50</v>
      </c>
      <c r="D201" s="16" t="s">
        <v>50</v>
      </c>
      <c r="E201" s="16" t="s">
        <v>50</v>
      </c>
      <c r="F201" s="16" t="s">
        <v>50</v>
      </c>
      <c r="G201" s="16" t="s">
        <v>50</v>
      </c>
      <c r="H201" s="16" t="s">
        <v>50</v>
      </c>
      <c r="I201" s="16" t="s">
        <v>50</v>
      </c>
      <c r="J201" s="16" t="s">
        <v>50</v>
      </c>
      <c r="K201" s="16" t="s">
        <v>50</v>
      </c>
      <c r="L201" s="16" t="s">
        <v>50</v>
      </c>
      <c r="M201" s="16" t="s">
        <v>50</v>
      </c>
      <c r="N201" s="16" t="s">
        <v>50</v>
      </c>
      <c r="O201" s="16" t="s">
        <v>50</v>
      </c>
      <c r="P201" s="16" t="s">
        <v>50</v>
      </c>
      <c r="Q201" s="16" t="s">
        <v>50</v>
      </c>
      <c r="R201" s="16" t="s">
        <v>50</v>
      </c>
      <c r="S201" s="16" t="s">
        <v>50</v>
      </c>
      <c r="T201" s="16" t="s">
        <v>50</v>
      </c>
      <c r="U201" s="16" t="s">
        <v>50</v>
      </c>
      <c r="V201" s="16" t="s">
        <v>50</v>
      </c>
      <c r="W201" s="16" t="s">
        <v>50</v>
      </c>
      <c r="X201" s="16" t="s">
        <v>50</v>
      </c>
      <c r="Y201" s="16" t="s">
        <v>50</v>
      </c>
      <c r="Z201" s="16" t="s">
        <v>50</v>
      </c>
      <c r="AA201" s="16" t="s">
        <v>50</v>
      </c>
      <c r="AB201" s="16" t="s">
        <v>50</v>
      </c>
      <c r="AC201" s="16" t="s">
        <v>50</v>
      </c>
      <c r="AD201" s="16" t="s">
        <v>50</v>
      </c>
      <c r="AE201" s="16" t="s">
        <v>50</v>
      </c>
      <c r="AF201" s="16" t="s">
        <v>50</v>
      </c>
      <c r="AG201" s="17" t="s">
        <v>50</v>
      </c>
      <c r="AH201" s="17" t="s">
        <v>50</v>
      </c>
      <c r="AI201" s="17" t="s">
        <v>50</v>
      </c>
      <c r="AJ201" s="16" t="s">
        <v>50</v>
      </c>
      <c r="AK201" s="16" t="s">
        <v>50</v>
      </c>
      <c r="AL201" s="16" t="s">
        <v>50</v>
      </c>
      <c r="AM201" s="16" t="s">
        <v>50</v>
      </c>
      <c r="AN201" s="16" t="s">
        <v>50</v>
      </c>
      <c r="AO201" s="18">
        <f>AO202+AO203+AO204</f>
        <v>1900</v>
      </c>
      <c r="AP201" s="18">
        <f t="shared" ref="AP201:BQ201" si="65">AP202+AP203+AP204</f>
        <v>1900</v>
      </c>
      <c r="AQ201" s="18">
        <f t="shared" si="65"/>
        <v>0</v>
      </c>
      <c r="AR201" s="18">
        <f t="shared" si="65"/>
        <v>0</v>
      </c>
      <c r="AS201" s="18">
        <f t="shared" si="65"/>
        <v>0</v>
      </c>
      <c r="AT201" s="18">
        <f t="shared" si="65"/>
        <v>0</v>
      </c>
      <c r="AU201" s="18">
        <f t="shared" si="65"/>
        <v>0</v>
      </c>
      <c r="AV201" s="18">
        <f t="shared" si="65"/>
        <v>0</v>
      </c>
      <c r="AW201" s="18">
        <f t="shared" si="65"/>
        <v>1900</v>
      </c>
      <c r="AX201" s="18">
        <f t="shared" si="65"/>
        <v>1900</v>
      </c>
      <c r="AY201" s="18">
        <f t="shared" si="65"/>
        <v>0</v>
      </c>
      <c r="AZ201" s="18">
        <f t="shared" si="65"/>
        <v>0</v>
      </c>
      <c r="BA201" s="18">
        <f t="shared" si="65"/>
        <v>0</v>
      </c>
      <c r="BB201" s="18">
        <f t="shared" si="65"/>
        <v>0</v>
      </c>
      <c r="BC201" s="18">
        <f t="shared" si="65"/>
        <v>0</v>
      </c>
      <c r="BD201" s="18">
        <f t="shared" si="65"/>
        <v>0</v>
      </c>
      <c r="BE201" s="18">
        <f t="shared" si="65"/>
        <v>0</v>
      </c>
      <c r="BF201" s="18">
        <f t="shared" si="65"/>
        <v>0</v>
      </c>
      <c r="BG201" s="18">
        <f t="shared" si="65"/>
        <v>0</v>
      </c>
      <c r="BH201" s="18">
        <f t="shared" si="65"/>
        <v>0</v>
      </c>
      <c r="BI201" s="18">
        <f t="shared" ref="BI201:BL201" si="66">BI202+BI203+BI204</f>
        <v>230424</v>
      </c>
      <c r="BJ201" s="18">
        <f t="shared" si="66"/>
        <v>0</v>
      </c>
      <c r="BK201" s="18">
        <f t="shared" si="66"/>
        <v>0</v>
      </c>
      <c r="BL201" s="18">
        <f t="shared" si="66"/>
        <v>0</v>
      </c>
      <c r="BM201" s="18">
        <f t="shared" si="65"/>
        <v>230424</v>
      </c>
      <c r="BN201" s="18">
        <f t="shared" si="65"/>
        <v>460848</v>
      </c>
      <c r="BO201" s="18">
        <f t="shared" si="65"/>
        <v>0</v>
      </c>
      <c r="BP201" s="18">
        <f t="shared" si="65"/>
        <v>0</v>
      </c>
      <c r="BQ201" s="18">
        <f t="shared" si="65"/>
        <v>0</v>
      </c>
      <c r="BR201" s="18">
        <f t="shared" ref="BR201" si="67">BR202+BR203+BR204</f>
        <v>460848</v>
      </c>
      <c r="BS201" s="18">
        <f>BS202+BS203+BS204</f>
        <v>1900</v>
      </c>
      <c r="BT201" s="18">
        <f t="shared" ref="BT201:DK201" si="68">BT202+BT203+BT204</f>
        <v>1900</v>
      </c>
      <c r="BU201" s="18">
        <f t="shared" si="68"/>
        <v>0</v>
      </c>
      <c r="BV201" s="18">
        <f t="shared" si="68"/>
        <v>0</v>
      </c>
      <c r="BW201" s="18">
        <f t="shared" si="68"/>
        <v>0</v>
      </c>
      <c r="BX201" s="18">
        <f t="shared" si="68"/>
        <v>0</v>
      </c>
      <c r="BY201" s="18">
        <f t="shared" si="68"/>
        <v>0</v>
      </c>
      <c r="BZ201" s="18">
        <f t="shared" si="68"/>
        <v>0</v>
      </c>
      <c r="CA201" s="18">
        <f t="shared" si="68"/>
        <v>1900</v>
      </c>
      <c r="CB201" s="18">
        <f t="shared" si="68"/>
        <v>1900</v>
      </c>
      <c r="CC201" s="18">
        <f t="shared" si="68"/>
        <v>0</v>
      </c>
      <c r="CD201" s="18">
        <f t="shared" si="68"/>
        <v>0</v>
      </c>
      <c r="CE201" s="18">
        <f t="shared" si="68"/>
        <v>0</v>
      </c>
      <c r="CF201" s="18">
        <f t="shared" si="68"/>
        <v>0</v>
      </c>
      <c r="CG201" s="18">
        <f t="shared" si="68"/>
        <v>0</v>
      </c>
      <c r="CH201" s="18">
        <f t="shared" si="68"/>
        <v>0</v>
      </c>
      <c r="CI201" s="18">
        <f t="shared" si="68"/>
        <v>0</v>
      </c>
      <c r="CJ201" s="18">
        <f t="shared" si="68"/>
        <v>0</v>
      </c>
      <c r="CK201" s="18">
        <f t="shared" si="68"/>
        <v>0</v>
      </c>
      <c r="CL201" s="18">
        <f t="shared" si="68"/>
        <v>0</v>
      </c>
      <c r="CM201" s="18">
        <f t="shared" si="68"/>
        <v>230424</v>
      </c>
      <c r="CN201" s="18">
        <f t="shared" si="68"/>
        <v>0</v>
      </c>
      <c r="CO201" s="18">
        <f t="shared" si="68"/>
        <v>0</v>
      </c>
      <c r="CP201" s="18">
        <f t="shared" si="68"/>
        <v>0</v>
      </c>
      <c r="CQ201" s="18">
        <f t="shared" si="68"/>
        <v>230424</v>
      </c>
      <c r="CR201" s="18">
        <f t="shared" si="68"/>
        <v>460848</v>
      </c>
      <c r="CS201" s="18">
        <f t="shared" si="68"/>
        <v>0</v>
      </c>
      <c r="CT201" s="18">
        <f t="shared" si="68"/>
        <v>0</v>
      </c>
      <c r="CU201" s="18">
        <f t="shared" si="68"/>
        <v>0</v>
      </c>
      <c r="CV201" s="18">
        <f t="shared" si="68"/>
        <v>460848</v>
      </c>
      <c r="CW201" s="18">
        <f t="shared" si="68"/>
        <v>1900</v>
      </c>
      <c r="CX201" s="18">
        <f t="shared" si="68"/>
        <v>0</v>
      </c>
      <c r="CY201" s="18">
        <f t="shared" si="68"/>
        <v>0</v>
      </c>
      <c r="CZ201" s="18">
        <f t="shared" si="68"/>
        <v>0</v>
      </c>
      <c r="DA201" s="18">
        <f t="shared" si="68"/>
        <v>1900</v>
      </c>
      <c r="DB201" s="18">
        <f t="shared" si="68"/>
        <v>0</v>
      </c>
      <c r="DC201" s="18">
        <f t="shared" si="68"/>
        <v>0</v>
      </c>
      <c r="DD201" s="18">
        <f t="shared" si="68"/>
        <v>0</v>
      </c>
      <c r="DE201" s="18">
        <f t="shared" si="68"/>
        <v>0</v>
      </c>
      <c r="DF201" s="18">
        <f t="shared" si="68"/>
        <v>0</v>
      </c>
      <c r="DG201" s="18">
        <f t="shared" si="68"/>
        <v>0</v>
      </c>
      <c r="DH201" s="18">
        <f t="shared" si="68"/>
        <v>0</v>
      </c>
      <c r="DI201" s="18">
        <f t="shared" si="68"/>
        <v>0</v>
      </c>
      <c r="DJ201" s="18">
        <f t="shared" si="68"/>
        <v>0</v>
      </c>
      <c r="DK201" s="18">
        <f t="shared" si="68"/>
        <v>0</v>
      </c>
      <c r="DL201" s="18">
        <f t="shared" ref="DL201:DP201" si="69">DL202+DL203+DL204</f>
        <v>1900</v>
      </c>
      <c r="DM201" s="18">
        <f t="shared" si="69"/>
        <v>0</v>
      </c>
      <c r="DN201" s="18">
        <f t="shared" si="69"/>
        <v>0</v>
      </c>
      <c r="DO201" s="18">
        <f t="shared" si="69"/>
        <v>0</v>
      </c>
      <c r="DP201" s="18">
        <f t="shared" si="69"/>
        <v>1900</v>
      </c>
      <c r="DQ201" s="18">
        <f t="shared" ref="DQ201:DZ201" si="70">DQ202+DQ203+DQ204</f>
        <v>0</v>
      </c>
      <c r="DR201" s="18">
        <f t="shared" si="70"/>
        <v>0</v>
      </c>
      <c r="DS201" s="18">
        <f t="shared" si="70"/>
        <v>0</v>
      </c>
      <c r="DT201" s="18">
        <f t="shared" si="70"/>
        <v>0</v>
      </c>
      <c r="DU201" s="18">
        <f t="shared" si="70"/>
        <v>0</v>
      </c>
      <c r="DV201" s="18">
        <f t="shared" si="70"/>
        <v>0</v>
      </c>
      <c r="DW201" s="18">
        <f t="shared" si="70"/>
        <v>0</v>
      </c>
      <c r="DX201" s="18">
        <f t="shared" si="70"/>
        <v>0</v>
      </c>
      <c r="DY201" s="18">
        <f t="shared" si="70"/>
        <v>0</v>
      </c>
      <c r="DZ201" s="18">
        <f t="shared" si="70"/>
        <v>0</v>
      </c>
      <c r="EA201" s="16"/>
      <c r="EB201" s="2"/>
      <c r="EC201" s="2"/>
    </row>
    <row r="202" spans="1:133" ht="45.2" customHeight="1" x14ac:dyDescent="0.25">
      <c r="A202" s="42" t="s">
        <v>322</v>
      </c>
      <c r="B202" s="45" t="s">
        <v>323</v>
      </c>
      <c r="C202" s="20" t="s">
        <v>78</v>
      </c>
      <c r="D202" s="20" t="s">
        <v>53</v>
      </c>
      <c r="E202" s="20" t="s">
        <v>79</v>
      </c>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1"/>
      <c r="AD202" s="20"/>
      <c r="AE202" s="20"/>
      <c r="AF202" s="21"/>
      <c r="AG202" s="32" t="s">
        <v>333</v>
      </c>
      <c r="AH202" s="20" t="s">
        <v>53</v>
      </c>
      <c r="AI202" s="21" t="s">
        <v>345</v>
      </c>
      <c r="AJ202" s="45" t="s">
        <v>143</v>
      </c>
      <c r="AK202" s="24" t="s">
        <v>152</v>
      </c>
      <c r="AL202" s="24" t="s">
        <v>324</v>
      </c>
      <c r="AM202" s="24" t="s">
        <v>149</v>
      </c>
      <c r="AN202" s="24" t="s">
        <v>147</v>
      </c>
      <c r="AO202" s="25">
        <v>1900</v>
      </c>
      <c r="AP202" s="25">
        <v>1900</v>
      </c>
      <c r="AQ202" s="25"/>
      <c r="AR202" s="25"/>
      <c r="AS202" s="25"/>
      <c r="AT202" s="25"/>
      <c r="AU202" s="25"/>
      <c r="AV202" s="25"/>
      <c r="AW202" s="25">
        <v>1900</v>
      </c>
      <c r="AX202" s="25">
        <v>1900</v>
      </c>
      <c r="AY202" s="25"/>
      <c r="AZ202" s="25"/>
      <c r="BA202" s="25"/>
      <c r="BB202" s="25"/>
      <c r="BC202" s="25"/>
      <c r="BD202" s="25"/>
      <c r="BE202" s="25"/>
      <c r="BF202" s="25"/>
      <c r="BG202" s="25"/>
      <c r="BH202" s="25"/>
      <c r="BI202" s="25"/>
      <c r="BJ202" s="25"/>
      <c r="BK202" s="25"/>
      <c r="BL202" s="25"/>
      <c r="BM202" s="25"/>
      <c r="BN202" s="25"/>
      <c r="BO202" s="25"/>
      <c r="BP202" s="25"/>
      <c r="BQ202" s="25"/>
      <c r="BR202" s="25"/>
      <c r="BS202" s="25">
        <v>1900</v>
      </c>
      <c r="BT202" s="25">
        <v>1900</v>
      </c>
      <c r="BU202" s="25"/>
      <c r="BV202" s="25"/>
      <c r="BW202" s="25"/>
      <c r="BX202" s="25"/>
      <c r="BY202" s="25"/>
      <c r="BZ202" s="25"/>
      <c r="CA202" s="25">
        <v>1900</v>
      </c>
      <c r="CB202" s="25">
        <v>1900</v>
      </c>
      <c r="CC202" s="25"/>
      <c r="CD202" s="25"/>
      <c r="CE202" s="25"/>
      <c r="CF202" s="25"/>
      <c r="CG202" s="25"/>
      <c r="CH202" s="25"/>
      <c r="CI202" s="25"/>
      <c r="CJ202" s="25"/>
      <c r="CK202" s="25"/>
      <c r="CL202" s="25"/>
      <c r="CM202" s="25"/>
      <c r="CN202" s="25"/>
      <c r="CO202" s="25"/>
      <c r="CP202" s="25"/>
      <c r="CQ202" s="25"/>
      <c r="CR202" s="25"/>
      <c r="CS202" s="25"/>
      <c r="CT202" s="25"/>
      <c r="CU202" s="25"/>
      <c r="CV202" s="25"/>
      <c r="CW202" s="25">
        <v>1900</v>
      </c>
      <c r="CX202" s="25"/>
      <c r="CY202" s="25"/>
      <c r="CZ202" s="25"/>
      <c r="DA202" s="25">
        <v>1900</v>
      </c>
      <c r="DB202" s="25"/>
      <c r="DC202" s="25"/>
      <c r="DD202" s="25"/>
      <c r="DE202" s="25"/>
      <c r="DF202" s="25"/>
      <c r="DG202" s="25"/>
      <c r="DH202" s="25"/>
      <c r="DI202" s="25"/>
      <c r="DJ202" s="25"/>
      <c r="DK202" s="25"/>
      <c r="DL202" s="25">
        <v>1900</v>
      </c>
      <c r="DM202" s="25"/>
      <c r="DN202" s="25"/>
      <c r="DO202" s="25"/>
      <c r="DP202" s="25">
        <v>1900</v>
      </c>
      <c r="DQ202" s="25"/>
      <c r="DR202" s="25"/>
      <c r="DS202" s="25"/>
      <c r="DT202" s="25"/>
      <c r="DU202" s="25"/>
      <c r="DV202" s="25"/>
      <c r="DW202" s="25"/>
      <c r="DX202" s="25"/>
      <c r="DY202" s="25"/>
      <c r="DZ202" s="25"/>
      <c r="EA202" s="26" t="s">
        <v>59</v>
      </c>
      <c r="EB202" s="2"/>
      <c r="EC202" s="2"/>
    </row>
    <row r="203" spans="1:133" ht="45" x14ac:dyDescent="0.25">
      <c r="A203" s="44"/>
      <c r="B203" s="46"/>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1"/>
      <c r="AD203" s="20"/>
      <c r="AE203" s="20"/>
      <c r="AF203" s="21"/>
      <c r="AG203" s="38" t="s">
        <v>355</v>
      </c>
      <c r="AH203" s="20" t="s">
        <v>53</v>
      </c>
      <c r="AI203" s="34" t="s">
        <v>61</v>
      </c>
      <c r="AJ203" s="46"/>
      <c r="AK203" s="24"/>
      <c r="AL203" s="24"/>
      <c r="AM203" s="24"/>
      <c r="AN203" s="24"/>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25"/>
      <c r="CA203" s="25"/>
      <c r="CB203" s="25"/>
      <c r="CC203" s="25"/>
      <c r="CD203" s="25"/>
      <c r="CE203" s="25"/>
      <c r="CF203" s="25"/>
      <c r="CG203" s="25"/>
      <c r="CH203" s="25"/>
      <c r="CI203" s="25"/>
      <c r="CJ203" s="25"/>
      <c r="CK203" s="25"/>
      <c r="CL203" s="25"/>
      <c r="CM203" s="25"/>
      <c r="CN203" s="25"/>
      <c r="CO203" s="25"/>
      <c r="CP203" s="25"/>
      <c r="CQ203" s="25"/>
      <c r="CR203" s="25"/>
      <c r="CS203" s="25"/>
      <c r="CT203" s="25"/>
      <c r="CU203" s="25"/>
      <c r="CV203" s="25"/>
      <c r="CW203" s="25"/>
      <c r="CX203" s="25"/>
      <c r="CY203" s="25"/>
      <c r="CZ203" s="25"/>
      <c r="DA203" s="25"/>
      <c r="DB203" s="25"/>
      <c r="DC203" s="25"/>
      <c r="DD203" s="25"/>
      <c r="DE203" s="25"/>
      <c r="DF203" s="25"/>
      <c r="DG203" s="25"/>
      <c r="DH203" s="25"/>
      <c r="DI203" s="25"/>
      <c r="DJ203" s="25"/>
      <c r="DK203" s="25"/>
      <c r="DL203" s="25"/>
      <c r="DM203" s="25"/>
      <c r="DN203" s="25"/>
      <c r="DO203" s="25"/>
      <c r="DP203" s="25"/>
      <c r="DQ203" s="25"/>
      <c r="DR203" s="25"/>
      <c r="DS203" s="25"/>
      <c r="DT203" s="25"/>
      <c r="DU203" s="25"/>
      <c r="DV203" s="25"/>
      <c r="DW203" s="25"/>
      <c r="DX203" s="25"/>
      <c r="DY203" s="25"/>
      <c r="DZ203" s="25"/>
      <c r="EA203" s="26"/>
      <c r="EB203" s="27" t="s">
        <v>62</v>
      </c>
      <c r="EC203" s="2"/>
    </row>
    <row r="204" spans="1:133" ht="45" x14ac:dyDescent="0.25">
      <c r="A204" s="28" t="s">
        <v>325</v>
      </c>
      <c r="B204" s="19" t="s">
        <v>326</v>
      </c>
      <c r="C204" s="20" t="s">
        <v>78</v>
      </c>
      <c r="D204" s="20" t="s">
        <v>276</v>
      </c>
      <c r="E204" s="20" t="s">
        <v>79</v>
      </c>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1"/>
      <c r="AD204" s="20"/>
      <c r="AE204" s="20"/>
      <c r="AF204" s="21"/>
      <c r="AG204" s="32" t="s">
        <v>334</v>
      </c>
      <c r="AH204" s="22" t="s">
        <v>53</v>
      </c>
      <c r="AI204" s="23" t="s">
        <v>61</v>
      </c>
      <c r="AJ204" s="19" t="s">
        <v>146</v>
      </c>
      <c r="AK204" s="24" t="s">
        <v>159</v>
      </c>
      <c r="AL204" s="24" t="s">
        <v>160</v>
      </c>
      <c r="AM204" s="24" t="s">
        <v>57</v>
      </c>
      <c r="AN204" s="24" t="s">
        <v>58</v>
      </c>
      <c r="AO204" s="25"/>
      <c r="AP204" s="25"/>
      <c r="AQ204" s="25"/>
      <c r="AR204" s="25"/>
      <c r="AS204" s="25"/>
      <c r="AT204" s="25"/>
      <c r="AU204" s="25"/>
      <c r="AV204" s="25"/>
      <c r="AW204" s="25"/>
      <c r="AX204" s="25"/>
      <c r="AY204" s="25"/>
      <c r="AZ204" s="25"/>
      <c r="BA204" s="25"/>
      <c r="BB204" s="25"/>
      <c r="BC204" s="25"/>
      <c r="BD204" s="25"/>
      <c r="BE204" s="25"/>
      <c r="BF204" s="25"/>
      <c r="BG204" s="25"/>
      <c r="BH204" s="25"/>
      <c r="BI204" s="25">
        <v>230424</v>
      </c>
      <c r="BJ204" s="25"/>
      <c r="BK204" s="25"/>
      <c r="BL204" s="25"/>
      <c r="BM204" s="25">
        <v>230424</v>
      </c>
      <c r="BN204" s="25">
        <v>460848</v>
      </c>
      <c r="BO204" s="25"/>
      <c r="BP204" s="25"/>
      <c r="BQ204" s="25"/>
      <c r="BR204" s="25">
        <v>460848</v>
      </c>
      <c r="BS204" s="25"/>
      <c r="BT204" s="25"/>
      <c r="BU204" s="25"/>
      <c r="BV204" s="25"/>
      <c r="BW204" s="25"/>
      <c r="BX204" s="25"/>
      <c r="BY204" s="25"/>
      <c r="BZ204" s="25"/>
      <c r="CA204" s="25"/>
      <c r="CB204" s="25"/>
      <c r="CC204" s="25"/>
      <c r="CD204" s="25"/>
      <c r="CE204" s="25"/>
      <c r="CF204" s="25"/>
      <c r="CG204" s="25"/>
      <c r="CH204" s="25"/>
      <c r="CI204" s="25"/>
      <c r="CJ204" s="25"/>
      <c r="CK204" s="25"/>
      <c r="CL204" s="25"/>
      <c r="CM204" s="25">
        <v>230424</v>
      </c>
      <c r="CN204" s="25"/>
      <c r="CO204" s="25"/>
      <c r="CP204" s="25"/>
      <c r="CQ204" s="25">
        <v>230424</v>
      </c>
      <c r="CR204" s="25">
        <v>460848</v>
      </c>
      <c r="CS204" s="25"/>
      <c r="CT204" s="25"/>
      <c r="CU204" s="25"/>
      <c r="CV204" s="25">
        <v>460848</v>
      </c>
      <c r="CW204" s="25"/>
      <c r="CX204" s="25"/>
      <c r="CY204" s="25"/>
      <c r="CZ204" s="25"/>
      <c r="DA204" s="25"/>
      <c r="DB204" s="25"/>
      <c r="DC204" s="25"/>
      <c r="DD204" s="25"/>
      <c r="DE204" s="25"/>
      <c r="DF204" s="25"/>
      <c r="DG204" s="25"/>
      <c r="DH204" s="25"/>
      <c r="DI204" s="25"/>
      <c r="DJ204" s="25"/>
      <c r="DK204" s="25"/>
      <c r="DL204" s="25"/>
      <c r="DM204" s="25"/>
      <c r="DN204" s="25"/>
      <c r="DO204" s="25"/>
      <c r="DP204" s="25"/>
      <c r="DQ204" s="25"/>
      <c r="DR204" s="25"/>
      <c r="DS204" s="25"/>
      <c r="DT204" s="25"/>
      <c r="DU204" s="25"/>
      <c r="DV204" s="25"/>
      <c r="DW204" s="25"/>
      <c r="DX204" s="25"/>
      <c r="DY204" s="25"/>
      <c r="DZ204" s="25"/>
      <c r="EA204" s="26" t="s">
        <v>59</v>
      </c>
      <c r="EB204" s="2"/>
      <c r="EC204" s="2"/>
    </row>
    <row r="205" spans="1:133" ht="13.15" customHeight="1" x14ac:dyDescent="0.25">
      <c r="A205" s="29"/>
      <c r="B205" s="30"/>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30"/>
      <c r="AL205" s="30"/>
      <c r="AM205" s="30"/>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c r="BK205" s="31"/>
      <c r="BL205" s="31"/>
      <c r="BM205" s="31"/>
      <c r="BN205" s="31"/>
      <c r="BO205" s="31"/>
      <c r="BP205" s="31"/>
      <c r="BQ205" s="31"/>
      <c r="BR205" s="31"/>
      <c r="BS205" s="31"/>
      <c r="BT205" s="31"/>
      <c r="BU205" s="31"/>
      <c r="BV205" s="31"/>
      <c r="BW205" s="31"/>
      <c r="BX205" s="31"/>
      <c r="BY205" s="31"/>
      <c r="BZ205" s="31"/>
      <c r="CA205" s="31"/>
      <c r="CB205" s="31"/>
      <c r="CC205" s="31"/>
      <c r="CD205" s="31"/>
      <c r="CE205" s="31"/>
      <c r="CF205" s="31"/>
      <c r="CG205" s="31"/>
      <c r="CH205" s="31"/>
      <c r="CI205" s="31"/>
      <c r="CJ205" s="31"/>
      <c r="CK205" s="31"/>
      <c r="CL205" s="31"/>
      <c r="CM205" s="31"/>
      <c r="CN205" s="31"/>
      <c r="CO205" s="31"/>
      <c r="CP205" s="31"/>
      <c r="CQ205" s="31"/>
      <c r="CR205" s="31"/>
      <c r="CS205" s="31"/>
      <c r="CT205" s="31"/>
      <c r="CU205" s="31"/>
      <c r="CV205" s="31"/>
      <c r="CW205" s="31"/>
      <c r="CX205" s="31"/>
      <c r="CY205" s="31"/>
      <c r="CZ205" s="31"/>
      <c r="DA205" s="31"/>
      <c r="DB205" s="31"/>
      <c r="DC205" s="31"/>
      <c r="DD205" s="31"/>
      <c r="DE205" s="31"/>
      <c r="DF205" s="31"/>
      <c r="DG205" s="31"/>
      <c r="DH205" s="31"/>
      <c r="DI205" s="31"/>
      <c r="DJ205" s="31"/>
      <c r="DK205" s="31"/>
      <c r="DL205" s="31"/>
      <c r="DM205" s="31"/>
      <c r="DN205" s="31"/>
      <c r="DO205" s="31"/>
      <c r="DP205" s="31"/>
      <c r="DQ205" s="31"/>
      <c r="DR205" s="31"/>
      <c r="DS205" s="31"/>
      <c r="DT205" s="31"/>
      <c r="DU205" s="31"/>
      <c r="DV205" s="31"/>
      <c r="DW205" s="31"/>
      <c r="DX205" s="31"/>
      <c r="DY205" s="31"/>
      <c r="DZ205" s="31"/>
      <c r="EA205" s="31"/>
      <c r="EB205" s="2"/>
      <c r="EC205" s="2"/>
    </row>
    <row r="206" spans="1:133" x14ac:dyDescent="0.25">
      <c r="A206" s="47" t="s">
        <v>327</v>
      </c>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2"/>
      <c r="EC206" s="2"/>
    </row>
    <row r="207" spans="1:133" x14ac:dyDescent="0.25">
      <c r="A207" s="1" t="s">
        <v>328</v>
      </c>
    </row>
  </sheetData>
  <mergeCells count="359">
    <mergeCell ref="CN7:CQ7"/>
    <mergeCell ref="CX1:DA1"/>
    <mergeCell ref="CN1:CQ1"/>
    <mergeCell ref="CI1:CL1"/>
    <mergeCell ref="CS1:CV1"/>
    <mergeCell ref="CS2:CV2"/>
    <mergeCell ref="CX2:DA2"/>
    <mergeCell ref="CN2:CQ2"/>
    <mergeCell ref="CI2:CL2"/>
    <mergeCell ref="CS3:CV3"/>
    <mergeCell ref="CI3:CL3"/>
    <mergeCell ref="CX3:DA3"/>
    <mergeCell ref="CN3:CQ3"/>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2:CL12"/>
    <mergeCell ref="CH13:CH18"/>
    <mergeCell ref="CI8:CL8"/>
    <mergeCell ref="BI14:BI18"/>
    <mergeCell ref="BJ14:BJ18"/>
    <mergeCell ref="BK14:BK18"/>
    <mergeCell ref="BM14:BM18"/>
    <mergeCell ref="BN14:BN18"/>
    <mergeCell ref="BO14:BO18"/>
    <mergeCell ref="BP14:BP18"/>
    <mergeCell ref="BQ14:BQ18"/>
    <mergeCell ref="BR14:BR18"/>
    <mergeCell ref="BL14:BL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G12:AI12"/>
    <mergeCell ref="AG11:AI11"/>
    <mergeCell ref="AH13:AH18"/>
    <mergeCell ref="AI13:AI18"/>
    <mergeCell ref="AJ9:AJ18"/>
    <mergeCell ref="AK9:AN12"/>
    <mergeCell ref="AK13:AK18"/>
    <mergeCell ref="AL13:AL18"/>
    <mergeCell ref="AM13:AM18"/>
    <mergeCell ref="AN13:AN18"/>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I13:CI18"/>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V13:V18"/>
    <mergeCell ref="W13:W18"/>
    <mergeCell ref="X13:X18"/>
    <mergeCell ref="Y13:Y18"/>
    <mergeCell ref="Z13:Z18"/>
    <mergeCell ref="AA13:AA18"/>
    <mergeCell ref="M13:M18"/>
    <mergeCell ref="J13:J18"/>
    <mergeCell ref="AK19:AN19"/>
    <mergeCell ref="AA1:AD1"/>
    <mergeCell ref="C1:W1"/>
    <mergeCell ref="A2:BM2"/>
    <mergeCell ref="A3:BM3"/>
    <mergeCell ref="A4:BM4"/>
    <mergeCell ref="AA5:AD5"/>
    <mergeCell ref="C5:W5"/>
    <mergeCell ref="B6:BR6"/>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K13:K18"/>
    <mergeCell ref="L13:L18"/>
    <mergeCell ref="N13:N18"/>
    <mergeCell ref="O13:O18"/>
    <mergeCell ref="P13:P18"/>
    <mergeCell ref="Q13:Q18"/>
    <mergeCell ref="R13:R18"/>
    <mergeCell ref="A119:A122"/>
    <mergeCell ref="AJ123:AJ125"/>
    <mergeCell ref="A123:A125"/>
    <mergeCell ref="B123:B125"/>
    <mergeCell ref="B23:B46"/>
    <mergeCell ref="A23:A46"/>
    <mergeCell ref="AJ23:AJ46"/>
    <mergeCell ref="B47:B51"/>
    <mergeCell ref="AJ47:AJ51"/>
    <mergeCell ref="A47:A51"/>
    <mergeCell ref="AJ52:AJ79"/>
    <mergeCell ref="B52:B79"/>
    <mergeCell ref="A52:A79"/>
    <mergeCell ref="AG13:AG18"/>
    <mergeCell ref="B194:B198"/>
    <mergeCell ref="AJ194:AJ198"/>
    <mergeCell ref="A194:A198"/>
    <mergeCell ref="B202:B203"/>
    <mergeCell ref="AJ202:AJ203"/>
    <mergeCell ref="A202:A203"/>
    <mergeCell ref="A206:EA206"/>
    <mergeCell ref="A81:A101"/>
    <mergeCell ref="AJ81:AJ101"/>
    <mergeCell ref="B81:B101"/>
    <mergeCell ref="AJ102:AJ105"/>
    <mergeCell ref="B102:B105"/>
    <mergeCell ref="A102:A105"/>
    <mergeCell ref="AJ106:AJ108"/>
    <mergeCell ref="B106:B108"/>
    <mergeCell ref="A106:A108"/>
    <mergeCell ref="AJ109:AJ113"/>
    <mergeCell ref="A109:A113"/>
    <mergeCell ref="B109:B113"/>
    <mergeCell ref="AJ114:AJ118"/>
    <mergeCell ref="A114:A118"/>
    <mergeCell ref="B114:B118"/>
    <mergeCell ref="AJ119:AJ122"/>
    <mergeCell ref="B119:B122"/>
    <mergeCell ref="AJ179:AJ181"/>
    <mergeCell ref="A179:A181"/>
    <mergeCell ref="B179:B181"/>
    <mergeCell ref="AJ182:AJ185"/>
    <mergeCell ref="A182:A185"/>
    <mergeCell ref="B182:B185"/>
    <mergeCell ref="A188:A191"/>
    <mergeCell ref="B188:B191"/>
    <mergeCell ref="AJ188:AJ191"/>
    <mergeCell ref="AJ163:AJ165"/>
    <mergeCell ref="A163:A165"/>
    <mergeCell ref="B163:B165"/>
    <mergeCell ref="AJ166:AJ175"/>
    <mergeCell ref="A166:A175"/>
    <mergeCell ref="B166:B175"/>
    <mergeCell ref="B176:B178"/>
    <mergeCell ref="A176:A178"/>
    <mergeCell ref="AJ176:AJ178"/>
    <mergeCell ref="A127:A134"/>
    <mergeCell ref="B127:B134"/>
    <mergeCell ref="AJ127:AJ134"/>
    <mergeCell ref="A136:A156"/>
    <mergeCell ref="AJ136:AJ156"/>
    <mergeCell ref="B136:B156"/>
    <mergeCell ref="AJ157:AJ162"/>
    <mergeCell ref="A157:A162"/>
    <mergeCell ref="B157:B162"/>
  </mergeCells>
  <pageMargins left="0.27569440000000001" right="0.1965278" top="0.3541667" bottom="0.3541667" header="0" footer="0"/>
  <pageSetup paperSize="9"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КБК)(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CD7FAF0B-2DBB-4DA1-A4CC-507D174E5A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Лариса Лунегова</dc:creator>
  <cp:lastModifiedBy>Мосальское СП</cp:lastModifiedBy>
  <dcterms:created xsi:type="dcterms:W3CDTF">2024-04-15T13:35:20Z</dcterms:created>
  <dcterms:modified xsi:type="dcterms:W3CDTF">2024-04-23T11:59:19Z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(КБК)(Реестр расходных обязательств (Приказ МФ РФ №34н))</vt:lpwstr>
  </property>
  <property fmtid="{D5CDD505-2E9C-101B-9397-08002B2CF9AE}" pid="3" name="Название отчета">
    <vt:lpwstr>РРО 34н (КБК)(2).xlsx</vt:lpwstr>
  </property>
  <property fmtid="{D5CDD505-2E9C-101B-9397-08002B2CF9AE}" pid="4" name="Версия клиента">
    <vt:lpwstr>23.2.45.3120 (.NET 4.7.2)</vt:lpwstr>
  </property>
  <property fmtid="{D5CDD505-2E9C-101B-9397-08002B2CF9AE}" pid="5" name="Версия базы">
    <vt:lpwstr>23.2.3582.702892797</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3613_грачеваев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